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drawings/drawing15.xml" ContentType="application/vnd.openxmlformats-officedocument.drawing+xml"/>
  <Override PartName="/xl/charts/chart18.xml" ContentType="application/vnd.openxmlformats-officedocument.drawingml.chart+xml"/>
  <Override PartName="/xl/drawings/drawing16.xml" ContentType="application/vnd.openxmlformats-officedocument.drawing+xml"/>
  <Override PartName="/xl/charts/chart19.xml" ContentType="application/vnd.openxmlformats-officedocument.drawingml.chart+xml"/>
  <Override PartName="/xl/drawings/drawing17.xml" ContentType="application/vnd.openxmlformats-officedocument.drawing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285" windowWidth="19155" windowHeight="7500" tabRatio="906"/>
  </bookViews>
  <sheets>
    <sheet name="INDICE" sheetId="85" r:id="rId1"/>
    <sheet name="Fig. 1.1.1" sheetId="39" r:id="rId2"/>
    <sheet name="Fig. 1.3.1" sheetId="51" r:id="rId3"/>
    <sheet name="Fig. 1.4.1" sheetId="70" r:id="rId4"/>
    <sheet name="Fig. 2.1.1" sheetId="44" r:id="rId5"/>
    <sheet name="Fig. 2.2.1" sheetId="83" r:id="rId6"/>
    <sheet name="Fig. 2.2.2" sheetId="71" r:id="rId7"/>
    <sheet name="Fig. 2.2.3" sheetId="13" r:id="rId8"/>
    <sheet name="Fig. 2.2.4" sheetId="73" r:id="rId9"/>
    <sheet name="Fig. 2.2.5" sheetId="24" r:id="rId10"/>
    <sheet name="Fig. 2.2.6" sheetId="49" r:id="rId11"/>
    <sheet name="Fig. 2.2.7" sheetId="78" r:id="rId12"/>
    <sheet name="Fig. 2.2.8" sheetId="29" r:id="rId13"/>
    <sheet name="Fig. 2.3.1" sheetId="74" r:id="rId14"/>
    <sheet name="Fig. 2.3.2" sheetId="42" r:id="rId15"/>
    <sheet name="Fig. 2.3.3" sheetId="43" r:id="rId16"/>
    <sheet name="Fig. 2.3.4" sheetId="33" r:id="rId17"/>
    <sheet name="Fig. 2.4.1" sheetId="61" r:id="rId18"/>
    <sheet name="Fig. 2.4.2" sheetId="63" r:id="rId19"/>
    <sheet name="Fig. 2.4.3" sheetId="64" r:id="rId20"/>
    <sheet name="Fig. 2.4.4" sheetId="62" r:id="rId21"/>
    <sheet name="Fig. 3.1" sheetId="55" r:id="rId22"/>
    <sheet name="Fig. 3.2" sheetId="56" r:id="rId23"/>
    <sheet name="Fig. 3.3" sheetId="57" r:id="rId24"/>
    <sheet name="Fig. 3.4" sheetId="58" r:id="rId25"/>
    <sheet name="Fig. 3.5" sheetId="59" r:id="rId26"/>
    <sheet name="Fig. 3.6" sheetId="60" r:id="rId27"/>
    <sheet name="Fig. 4.1" sheetId="67" r:id="rId28"/>
    <sheet name="Fig. 4.2" sheetId="68" r:id="rId29"/>
    <sheet name="Fig. 5.1" sheetId="81" r:id="rId30"/>
    <sheet name="Fig. 5.2" sheetId="84" r:id="rId31"/>
    <sheet name="Fig. 6.1" sheetId="75" r:id="rId32"/>
    <sheet name="Fig. 6.2" sheetId="66" r:id="rId33"/>
    <sheet name="Fig. 6.3" sheetId="77" r:id="rId34"/>
  </sheets>
  <externalReferences>
    <externalReference r:id="rId35"/>
  </externalReferences>
  <definedNames>
    <definedName name="_____PIB93" localSheetId="1">#REF!</definedName>
    <definedName name="_____PIB93" localSheetId="3">#REF!</definedName>
    <definedName name="_____PIB93" localSheetId="4">#REF!</definedName>
    <definedName name="_____PIB93" localSheetId="5">#REF!</definedName>
    <definedName name="_____PIB93" localSheetId="6">#REF!</definedName>
    <definedName name="_____PIB93" localSheetId="7">#REF!</definedName>
    <definedName name="_____PIB93" localSheetId="8">#REF!</definedName>
    <definedName name="_____PIB93" localSheetId="9">#REF!</definedName>
    <definedName name="_____PIB93" localSheetId="10">#REF!</definedName>
    <definedName name="_____PIB93" localSheetId="11">#REF!</definedName>
    <definedName name="_____PIB93" localSheetId="12">#REF!</definedName>
    <definedName name="_____PIB93" localSheetId="13">#REF!</definedName>
    <definedName name="_____PIB93" localSheetId="14">#REF!</definedName>
    <definedName name="_____PIB93" localSheetId="15">#REF!</definedName>
    <definedName name="_____PIB93" localSheetId="16">#REF!</definedName>
    <definedName name="_____PIB93" localSheetId="17">#REF!</definedName>
    <definedName name="_____PIB93" localSheetId="20">#REF!</definedName>
    <definedName name="_____PIB93" localSheetId="21">#REF!</definedName>
    <definedName name="_____PIB93" localSheetId="22">#REF!</definedName>
    <definedName name="_____PIB93" localSheetId="23">#REF!</definedName>
    <definedName name="_____PIB93" localSheetId="24">#REF!</definedName>
    <definedName name="_____PIB93" localSheetId="25">#REF!</definedName>
    <definedName name="_____PIB93" localSheetId="26">#REF!</definedName>
    <definedName name="_____PIB93" localSheetId="27">#REF!</definedName>
    <definedName name="_____PIB93" localSheetId="29">#REF!</definedName>
    <definedName name="_____PIB93" localSheetId="31">#REF!</definedName>
    <definedName name="_____PIB93" localSheetId="33">#REF!</definedName>
    <definedName name="_____PIB93">#REF!</definedName>
    <definedName name="____PIB93" localSheetId="1">#REF!</definedName>
    <definedName name="____PIB93" localSheetId="3">#REF!</definedName>
    <definedName name="____PIB93" localSheetId="4">#REF!</definedName>
    <definedName name="____PIB93" localSheetId="5">#REF!</definedName>
    <definedName name="____PIB93" localSheetId="6">#REF!</definedName>
    <definedName name="____PIB93" localSheetId="7">#REF!</definedName>
    <definedName name="____PIB93" localSheetId="8">#REF!</definedName>
    <definedName name="____PIB93" localSheetId="9">#REF!</definedName>
    <definedName name="____PIB93" localSheetId="10">#REF!</definedName>
    <definedName name="____PIB93" localSheetId="11">#REF!</definedName>
    <definedName name="____PIB93" localSheetId="12">#REF!</definedName>
    <definedName name="____PIB93" localSheetId="13">#REF!</definedName>
    <definedName name="____PIB93" localSheetId="14">#REF!</definedName>
    <definedName name="____PIB93" localSheetId="15">#REF!</definedName>
    <definedName name="____PIB93" localSheetId="16">#REF!</definedName>
    <definedName name="____PIB93" localSheetId="17">#REF!</definedName>
    <definedName name="____PIB93" localSheetId="20">#REF!</definedName>
    <definedName name="____PIB93" localSheetId="21">#REF!</definedName>
    <definedName name="____PIB93" localSheetId="22">#REF!</definedName>
    <definedName name="____PIB93" localSheetId="23">#REF!</definedName>
    <definedName name="____PIB93" localSheetId="24">#REF!</definedName>
    <definedName name="____PIB93" localSheetId="25">#REF!</definedName>
    <definedName name="____PIB93" localSheetId="26">#REF!</definedName>
    <definedName name="____PIB93" localSheetId="27">#REF!</definedName>
    <definedName name="____PIB93" localSheetId="29">#REF!</definedName>
    <definedName name="____PIB93" localSheetId="31">#REF!</definedName>
    <definedName name="____PIB93" localSheetId="33">#REF!</definedName>
    <definedName name="____PIB93">#REF!</definedName>
    <definedName name="____PIB96" localSheetId="1">#REF!</definedName>
    <definedName name="____PIB96" localSheetId="3">#REF!</definedName>
    <definedName name="____PIB96" localSheetId="4">#REF!</definedName>
    <definedName name="____PIB96" localSheetId="5">#REF!</definedName>
    <definedName name="____PIB96" localSheetId="6">#REF!</definedName>
    <definedName name="____PIB96" localSheetId="8">#REF!</definedName>
    <definedName name="____PIB96" localSheetId="9">#REF!</definedName>
    <definedName name="____PIB96" localSheetId="10">#REF!</definedName>
    <definedName name="____PIB96" localSheetId="11">#REF!</definedName>
    <definedName name="____PIB96" localSheetId="12">#REF!</definedName>
    <definedName name="____PIB96" localSheetId="13">#REF!</definedName>
    <definedName name="____PIB96" localSheetId="14">#REF!</definedName>
    <definedName name="____PIB96" localSheetId="15">#REF!</definedName>
    <definedName name="____PIB96" localSheetId="16">#REF!</definedName>
    <definedName name="____PIB96" localSheetId="17">#REF!</definedName>
    <definedName name="____PIB96" localSheetId="20">#REF!</definedName>
    <definedName name="____PIB96" localSheetId="21">#REF!</definedName>
    <definedName name="____PIB96" localSheetId="22">#REF!</definedName>
    <definedName name="____PIB96" localSheetId="23">#REF!</definedName>
    <definedName name="____PIB96" localSheetId="24">#REF!</definedName>
    <definedName name="____PIB96" localSheetId="25">#REF!</definedName>
    <definedName name="____PIB96" localSheetId="26">#REF!</definedName>
    <definedName name="____PIB96" localSheetId="27">#REF!</definedName>
    <definedName name="____PIB96" localSheetId="29">#REF!</definedName>
    <definedName name="____PIB96" localSheetId="31">#REF!</definedName>
    <definedName name="____PIB96" localSheetId="33">#REF!</definedName>
    <definedName name="____PIB96">#REF!</definedName>
    <definedName name="___PIB93" localSheetId="1">#REF!</definedName>
    <definedName name="___PIB93" localSheetId="3">#REF!</definedName>
    <definedName name="___PIB93" localSheetId="4">#REF!</definedName>
    <definedName name="___PIB93" localSheetId="5">#REF!</definedName>
    <definedName name="___PIB93" localSheetId="6">#REF!</definedName>
    <definedName name="___PIB93" localSheetId="7">#REF!</definedName>
    <definedName name="___PIB93" localSheetId="8">#REF!</definedName>
    <definedName name="___PIB93" localSheetId="9">#REF!</definedName>
    <definedName name="___PIB93" localSheetId="10">#REF!</definedName>
    <definedName name="___PIB93" localSheetId="11">#REF!</definedName>
    <definedName name="___PIB93" localSheetId="12">#REF!</definedName>
    <definedName name="___PIB93" localSheetId="13">#REF!</definedName>
    <definedName name="___PIB93" localSheetId="14">#REF!</definedName>
    <definedName name="___PIB93" localSheetId="15">#REF!</definedName>
    <definedName name="___PIB93" localSheetId="16">#REF!</definedName>
    <definedName name="___PIB93" localSheetId="17">#REF!</definedName>
    <definedName name="___PIB93" localSheetId="20">#REF!</definedName>
    <definedName name="___PIB93" localSheetId="21">#REF!</definedName>
    <definedName name="___PIB93" localSheetId="22">#REF!</definedName>
    <definedName name="___PIB93" localSheetId="23">#REF!</definedName>
    <definedName name="___PIB93" localSheetId="24">#REF!</definedName>
    <definedName name="___PIB93" localSheetId="25">#REF!</definedName>
    <definedName name="___PIB93" localSheetId="26">#REF!</definedName>
    <definedName name="___PIB93" localSheetId="27">#REF!</definedName>
    <definedName name="___PIB93" localSheetId="29">#REF!</definedName>
    <definedName name="___PIB93" localSheetId="31">#REF!</definedName>
    <definedName name="___PIB93" localSheetId="33">#REF!</definedName>
    <definedName name="___PIB93">#REF!</definedName>
    <definedName name="__PIB93" localSheetId="1">#REF!</definedName>
    <definedName name="__PIB93" localSheetId="3">#REF!</definedName>
    <definedName name="__PIB93" localSheetId="4">#REF!</definedName>
    <definedName name="__PIB93" localSheetId="5">#REF!</definedName>
    <definedName name="__PIB93" localSheetId="6">#REF!</definedName>
    <definedName name="__PIB93" localSheetId="8">#REF!</definedName>
    <definedName name="__PIB93" localSheetId="9">#REF!</definedName>
    <definedName name="__PIB93" localSheetId="10">#REF!</definedName>
    <definedName name="__PIB93" localSheetId="11">#REF!</definedName>
    <definedName name="__PIB93" localSheetId="12">#REF!</definedName>
    <definedName name="__PIB93" localSheetId="13">#REF!</definedName>
    <definedName name="__PIB93" localSheetId="14">#REF!</definedName>
    <definedName name="__PIB93" localSheetId="15">#REF!</definedName>
    <definedName name="__PIB93" localSheetId="16">#REF!</definedName>
    <definedName name="__PIB93" localSheetId="17">#REF!</definedName>
    <definedName name="__PIB93" localSheetId="20">#REF!</definedName>
    <definedName name="__PIB93" localSheetId="21">#REF!</definedName>
    <definedName name="__PIB93" localSheetId="22">#REF!</definedName>
    <definedName name="__PIB93" localSheetId="23">#REF!</definedName>
    <definedName name="__PIB93" localSheetId="24">#REF!</definedName>
    <definedName name="__PIB93" localSheetId="25">#REF!</definedName>
    <definedName name="__PIB93" localSheetId="26">#REF!</definedName>
    <definedName name="__PIB93" localSheetId="27">#REF!</definedName>
    <definedName name="__PIB93" localSheetId="29">#REF!</definedName>
    <definedName name="__PIB93" localSheetId="31">#REF!</definedName>
    <definedName name="__PIB93" localSheetId="33">#REF!</definedName>
    <definedName name="__PIB93">#REF!</definedName>
    <definedName name="_xlnm._FilterDatabase" localSheetId="21" hidden="1">'Fig. 3.1'!$A$6:$M$6</definedName>
    <definedName name="_PIB93" localSheetId="1">#REF!</definedName>
    <definedName name="_PIB93" localSheetId="3">#REF!</definedName>
    <definedName name="_PIB93" localSheetId="4">#REF!</definedName>
    <definedName name="_PIB93" localSheetId="5">#REF!</definedName>
    <definedName name="_PIB93" localSheetId="6">#REF!</definedName>
    <definedName name="_PIB93" localSheetId="8">#REF!</definedName>
    <definedName name="_PIB93" localSheetId="9">#REF!</definedName>
    <definedName name="_PIB93" localSheetId="10">#REF!</definedName>
    <definedName name="_PIB93" localSheetId="11">#REF!</definedName>
    <definedName name="_PIB93" localSheetId="12">#REF!</definedName>
    <definedName name="_PIB93" localSheetId="13">#REF!</definedName>
    <definedName name="_PIB93" localSheetId="14">#REF!</definedName>
    <definedName name="_PIB93" localSheetId="15">#REF!</definedName>
    <definedName name="_PIB93" localSheetId="16">#REF!</definedName>
    <definedName name="_PIB93" localSheetId="17">#REF!</definedName>
    <definedName name="_PIB93" localSheetId="20">#REF!</definedName>
    <definedName name="_PIB93" localSheetId="21">#REF!</definedName>
    <definedName name="_PIB93" localSheetId="22">#REF!</definedName>
    <definedName name="_PIB93" localSheetId="23">#REF!</definedName>
    <definedName name="_PIB93" localSheetId="24">#REF!</definedName>
    <definedName name="_PIB93" localSheetId="25">#REF!</definedName>
    <definedName name="_PIB93" localSheetId="26">#REF!</definedName>
    <definedName name="_PIB93" localSheetId="27">#REF!</definedName>
    <definedName name="_PIB93" localSheetId="29">#REF!</definedName>
    <definedName name="_PIB93" localSheetId="31">#REF!</definedName>
    <definedName name="_PIB93" localSheetId="33">#REF!</definedName>
    <definedName name="_PIB93">#REF!</definedName>
    <definedName name="AAA" localSheetId="5">#REF!</definedName>
    <definedName name="AAA" localSheetId="8">#REF!</definedName>
    <definedName name="AAA" localSheetId="11">#REF!</definedName>
    <definedName name="AAA" localSheetId="13">#REF!</definedName>
    <definedName name="AAA" localSheetId="29">#REF!</definedName>
    <definedName name="AAA" localSheetId="31">#REF!</definedName>
    <definedName name="AAA" localSheetId="33">#REF!</definedName>
    <definedName name="AAA">#REF!</definedName>
    <definedName name="BB" localSheetId="5">#REF!</definedName>
    <definedName name="BB" localSheetId="8">#REF!</definedName>
    <definedName name="BB" localSheetId="11">#REF!</definedName>
    <definedName name="BB" localSheetId="13">#REF!</definedName>
    <definedName name="BB" localSheetId="29">#REF!</definedName>
    <definedName name="BB" localSheetId="31">#REF!</definedName>
    <definedName name="BB" localSheetId="33">#REF!</definedName>
    <definedName name="BB">#REF!</definedName>
    <definedName name="classificacoes" localSheetId="1">#REF!</definedName>
    <definedName name="classificacoes" localSheetId="3">#REF!</definedName>
    <definedName name="classificacoes" localSheetId="4">#REF!</definedName>
    <definedName name="classificacoes" localSheetId="5">#REF!</definedName>
    <definedName name="classificacoes" localSheetId="6">#REF!</definedName>
    <definedName name="classificacoes" localSheetId="8">#REF!</definedName>
    <definedName name="classificacoes" localSheetId="9">#REF!</definedName>
    <definedName name="classificacoes" localSheetId="10">#REF!</definedName>
    <definedName name="classificacoes" localSheetId="11">#REF!</definedName>
    <definedName name="classificacoes" localSheetId="12">#REF!</definedName>
    <definedName name="classificacoes" localSheetId="13">#REF!</definedName>
    <definedName name="classificacoes" localSheetId="14">#REF!</definedName>
    <definedName name="classificacoes" localSheetId="15">#REF!</definedName>
    <definedName name="classificacoes" localSheetId="16">#REF!</definedName>
    <definedName name="classificacoes" localSheetId="17">#REF!</definedName>
    <definedName name="classificacoes" localSheetId="20">#REF!</definedName>
    <definedName name="classificacoes" localSheetId="21">#REF!</definedName>
    <definedName name="classificacoes" localSheetId="22">#REF!</definedName>
    <definedName name="classificacoes" localSheetId="23">#REF!</definedName>
    <definedName name="classificacoes" localSheetId="24">#REF!</definedName>
    <definedName name="classificacoes" localSheetId="25">#REF!</definedName>
    <definedName name="classificacoes" localSheetId="26">#REF!</definedName>
    <definedName name="classificacoes" localSheetId="27">#REF!</definedName>
    <definedName name="classificacoes" localSheetId="29">#REF!</definedName>
    <definedName name="classificacoes" localSheetId="31">#REF!</definedName>
    <definedName name="classificacoes" localSheetId="33">#REF!</definedName>
    <definedName name="classificacoes">#REF!</definedName>
    <definedName name="ECAES" localSheetId="1">#REF!</definedName>
    <definedName name="ECAES" localSheetId="3">#REF!</definedName>
    <definedName name="ECAES" localSheetId="4">#REF!</definedName>
    <definedName name="ECAES" localSheetId="5">#REF!</definedName>
    <definedName name="ECAES" localSheetId="6">#REF!</definedName>
    <definedName name="ECAES" localSheetId="7">#REF!</definedName>
    <definedName name="ECAES" localSheetId="8">#REF!</definedName>
    <definedName name="ECAES" localSheetId="9">#REF!</definedName>
    <definedName name="ECAES" localSheetId="10">#REF!</definedName>
    <definedName name="ECAES" localSheetId="11">#REF!</definedName>
    <definedName name="ECAES" localSheetId="12">#REF!</definedName>
    <definedName name="ECAES" localSheetId="13">#REF!</definedName>
    <definedName name="ECAES" localSheetId="14">#REF!</definedName>
    <definedName name="ECAES" localSheetId="15">#REF!</definedName>
    <definedName name="ECAES" localSheetId="16">#REF!</definedName>
    <definedName name="ECAES" localSheetId="17">#REF!</definedName>
    <definedName name="ECAES" localSheetId="20">#REF!</definedName>
    <definedName name="ECAES" localSheetId="21">#REF!</definedName>
    <definedName name="ECAES" localSheetId="22">#REF!</definedName>
    <definedName name="ECAES" localSheetId="23">#REF!</definedName>
    <definedName name="ECAES" localSheetId="24">#REF!</definedName>
    <definedName name="ECAES" localSheetId="25">#REF!</definedName>
    <definedName name="ECAES" localSheetId="26">#REF!</definedName>
    <definedName name="ECAES" localSheetId="27">#REF!</definedName>
    <definedName name="ECAES" localSheetId="29">#REF!</definedName>
    <definedName name="ECAES" localSheetId="31">#REF!</definedName>
    <definedName name="ECAES" localSheetId="33">#REF!</definedName>
    <definedName name="ECAES">#REF!</definedName>
    <definedName name="ENPR" localSheetId="1">#REF!</definedName>
    <definedName name="ENPR" localSheetId="3">#REF!</definedName>
    <definedName name="ENPR" localSheetId="4">#REF!</definedName>
    <definedName name="ENPR" localSheetId="5">#REF!</definedName>
    <definedName name="ENPR" localSheetId="6">#REF!</definedName>
    <definedName name="ENPR" localSheetId="7">#REF!</definedName>
    <definedName name="ENPR" localSheetId="8">#REF!</definedName>
    <definedName name="ENPR" localSheetId="9">#REF!</definedName>
    <definedName name="ENPR" localSheetId="10">#REF!</definedName>
    <definedName name="ENPR" localSheetId="11">#REF!</definedName>
    <definedName name="ENPR" localSheetId="12">#REF!</definedName>
    <definedName name="ENPR" localSheetId="13">#REF!</definedName>
    <definedName name="ENPR" localSheetId="14">#REF!</definedName>
    <definedName name="ENPR" localSheetId="15">#REF!</definedName>
    <definedName name="ENPR" localSheetId="16">#REF!</definedName>
    <definedName name="ENPR" localSheetId="17">#REF!</definedName>
    <definedName name="ENPR" localSheetId="20">#REF!</definedName>
    <definedName name="ENPR" localSheetId="21">#REF!</definedName>
    <definedName name="ENPR" localSheetId="22">#REF!</definedName>
    <definedName name="ENPR" localSheetId="23">#REF!</definedName>
    <definedName name="ENPR" localSheetId="24">#REF!</definedName>
    <definedName name="ENPR" localSheetId="25">#REF!</definedName>
    <definedName name="ENPR" localSheetId="26">#REF!</definedName>
    <definedName name="ENPR" localSheetId="27">#REF!</definedName>
    <definedName name="ENPR" localSheetId="29">#REF!</definedName>
    <definedName name="ENPR" localSheetId="31">#REF!</definedName>
    <definedName name="ENPR" localSheetId="33">#REF!</definedName>
    <definedName name="ENPR">#REF!</definedName>
    <definedName name="ENPRxECAES" localSheetId="1">#REF!</definedName>
    <definedName name="ENPRxECAES" localSheetId="3">#REF!</definedName>
    <definedName name="ENPRxECAES" localSheetId="4">#REF!</definedName>
    <definedName name="ENPRxECAES" localSheetId="5">#REF!</definedName>
    <definedName name="ENPRxECAES" localSheetId="6">#REF!</definedName>
    <definedName name="ENPRxECAES" localSheetId="7">#REF!</definedName>
    <definedName name="ENPRxECAES" localSheetId="8">#REF!</definedName>
    <definedName name="ENPRxECAES" localSheetId="9">#REF!</definedName>
    <definedName name="ENPRxECAES" localSheetId="10">#REF!</definedName>
    <definedName name="ENPRxECAES" localSheetId="11">#REF!</definedName>
    <definedName name="ENPRxECAES" localSheetId="12">#REF!</definedName>
    <definedName name="ENPRxECAES" localSheetId="13">#REF!</definedName>
    <definedName name="ENPRxECAES" localSheetId="14">#REF!</definedName>
    <definedName name="ENPRxECAES" localSheetId="15">#REF!</definedName>
    <definedName name="ENPRxECAES" localSheetId="16">#REF!</definedName>
    <definedName name="ENPRxECAES" localSheetId="17">#REF!</definedName>
    <definedName name="ENPRxECAES" localSheetId="20">#REF!</definedName>
    <definedName name="ENPRxECAES" localSheetId="21">#REF!</definedName>
    <definedName name="ENPRxECAES" localSheetId="22">#REF!</definedName>
    <definedName name="ENPRxECAES" localSheetId="23">#REF!</definedName>
    <definedName name="ENPRxECAES" localSheetId="24">#REF!</definedName>
    <definedName name="ENPRxECAES" localSheetId="25">#REF!</definedName>
    <definedName name="ENPRxECAES" localSheetId="26">#REF!</definedName>
    <definedName name="ENPRxECAES" localSheetId="27">#REF!</definedName>
    <definedName name="ENPRxECAES" localSheetId="29">#REF!</definedName>
    <definedName name="ENPRxECAES" localSheetId="31">#REF!</definedName>
    <definedName name="ENPRxECAES" localSheetId="33">#REF!</definedName>
    <definedName name="ENPRxECAES">#REF!</definedName>
    <definedName name="GAZ_EMPLOY" localSheetId="1">#REF!</definedName>
    <definedName name="GAZ_EMPLOY" localSheetId="3">#REF!</definedName>
    <definedName name="GAZ_EMPLOY" localSheetId="4">#REF!</definedName>
    <definedName name="GAZ_EMPLOY" localSheetId="5">#REF!</definedName>
    <definedName name="GAZ_EMPLOY" localSheetId="6">#REF!</definedName>
    <definedName name="GAZ_EMPLOY" localSheetId="7">#REF!</definedName>
    <definedName name="GAZ_EMPLOY" localSheetId="8">#REF!</definedName>
    <definedName name="GAZ_EMPLOY" localSheetId="9">#REF!</definedName>
    <definedName name="GAZ_EMPLOY" localSheetId="10">#REF!</definedName>
    <definedName name="GAZ_EMPLOY" localSheetId="11">#REF!</definedName>
    <definedName name="GAZ_EMPLOY" localSheetId="12">#REF!</definedName>
    <definedName name="GAZ_EMPLOY" localSheetId="13">#REF!</definedName>
    <definedName name="GAZ_EMPLOY" localSheetId="14">#REF!</definedName>
    <definedName name="GAZ_EMPLOY" localSheetId="15">#REF!</definedName>
    <definedName name="GAZ_EMPLOY" localSheetId="16">#REF!</definedName>
    <definedName name="GAZ_EMPLOY" localSheetId="17">#REF!</definedName>
    <definedName name="GAZ_EMPLOY" localSheetId="20">#REF!</definedName>
    <definedName name="GAZ_EMPLOY" localSheetId="21">#REF!</definedName>
    <definedName name="GAZ_EMPLOY" localSheetId="22">#REF!</definedName>
    <definedName name="GAZ_EMPLOY" localSheetId="23">#REF!</definedName>
    <definedName name="GAZ_EMPLOY" localSheetId="24">#REF!</definedName>
    <definedName name="GAZ_EMPLOY" localSheetId="25">#REF!</definedName>
    <definedName name="GAZ_EMPLOY" localSheetId="26">#REF!</definedName>
    <definedName name="GAZ_EMPLOY" localSheetId="27">#REF!</definedName>
    <definedName name="GAZ_EMPLOY" localSheetId="29">#REF!</definedName>
    <definedName name="GAZ_EMPLOY" localSheetId="31">#REF!</definedName>
    <definedName name="GAZ_EMPLOY" localSheetId="33">#REF!</definedName>
    <definedName name="GAZ_EMPLOY">#REF!</definedName>
    <definedName name="GAZ_EMPLOYxECAES" localSheetId="1">#REF!</definedName>
    <definedName name="GAZ_EMPLOYxECAES" localSheetId="3">#REF!</definedName>
    <definedName name="GAZ_EMPLOYxECAES" localSheetId="4">#REF!</definedName>
    <definedName name="GAZ_EMPLOYxECAES" localSheetId="5">#REF!</definedName>
    <definedName name="GAZ_EMPLOYxECAES" localSheetId="6">#REF!</definedName>
    <definedName name="GAZ_EMPLOYxECAES" localSheetId="7">#REF!</definedName>
    <definedName name="GAZ_EMPLOYxECAES" localSheetId="8">#REF!</definedName>
    <definedName name="GAZ_EMPLOYxECAES" localSheetId="9">#REF!</definedName>
    <definedName name="GAZ_EMPLOYxECAES" localSheetId="10">#REF!</definedName>
    <definedName name="GAZ_EMPLOYxECAES" localSheetId="11">#REF!</definedName>
    <definedName name="GAZ_EMPLOYxECAES" localSheetId="12">#REF!</definedName>
    <definedName name="GAZ_EMPLOYxECAES" localSheetId="13">#REF!</definedName>
    <definedName name="GAZ_EMPLOYxECAES" localSheetId="14">#REF!</definedName>
    <definedName name="GAZ_EMPLOYxECAES" localSheetId="15">#REF!</definedName>
    <definedName name="GAZ_EMPLOYxECAES" localSheetId="16">#REF!</definedName>
    <definedName name="GAZ_EMPLOYxECAES" localSheetId="17">#REF!</definedName>
    <definedName name="GAZ_EMPLOYxECAES" localSheetId="20">#REF!</definedName>
    <definedName name="GAZ_EMPLOYxECAES" localSheetId="21">#REF!</definedName>
    <definedName name="GAZ_EMPLOYxECAES" localSheetId="22">#REF!</definedName>
    <definedName name="GAZ_EMPLOYxECAES" localSheetId="23">#REF!</definedName>
    <definedName name="GAZ_EMPLOYxECAES" localSheetId="24">#REF!</definedName>
    <definedName name="GAZ_EMPLOYxECAES" localSheetId="25">#REF!</definedName>
    <definedName name="GAZ_EMPLOYxECAES" localSheetId="26">#REF!</definedName>
    <definedName name="GAZ_EMPLOYxECAES" localSheetId="27">#REF!</definedName>
    <definedName name="GAZ_EMPLOYxECAES" localSheetId="29">#REF!</definedName>
    <definedName name="GAZ_EMPLOYxECAES" localSheetId="31">#REF!</definedName>
    <definedName name="GAZ_EMPLOYxECAES" localSheetId="33">#REF!</definedName>
    <definedName name="GAZ_EMPLOYxECAES">#REF!</definedName>
    <definedName name="GAZ_EMPLOYxNUTSII" localSheetId="1">#REF!</definedName>
    <definedName name="GAZ_EMPLOYxNUTSII" localSheetId="3">#REF!</definedName>
    <definedName name="GAZ_EMPLOYxNUTSII" localSheetId="4">#REF!</definedName>
    <definedName name="GAZ_EMPLOYxNUTSII" localSheetId="5">#REF!</definedName>
    <definedName name="GAZ_EMPLOYxNUTSII" localSheetId="6">#REF!</definedName>
    <definedName name="GAZ_EMPLOYxNUTSII" localSheetId="7">#REF!</definedName>
    <definedName name="GAZ_EMPLOYxNUTSII" localSheetId="8">#REF!</definedName>
    <definedName name="GAZ_EMPLOYxNUTSII" localSheetId="9">#REF!</definedName>
    <definedName name="GAZ_EMPLOYxNUTSII" localSheetId="10">#REF!</definedName>
    <definedName name="GAZ_EMPLOYxNUTSII" localSheetId="11">#REF!</definedName>
    <definedName name="GAZ_EMPLOYxNUTSII" localSheetId="12">#REF!</definedName>
    <definedName name="GAZ_EMPLOYxNUTSII" localSheetId="13">#REF!</definedName>
    <definedName name="GAZ_EMPLOYxNUTSII" localSheetId="14">#REF!</definedName>
    <definedName name="GAZ_EMPLOYxNUTSII" localSheetId="15">#REF!</definedName>
    <definedName name="GAZ_EMPLOYxNUTSII" localSheetId="16">#REF!</definedName>
    <definedName name="GAZ_EMPLOYxNUTSII" localSheetId="17">#REF!</definedName>
    <definedName name="GAZ_EMPLOYxNUTSII" localSheetId="20">#REF!</definedName>
    <definedName name="GAZ_EMPLOYxNUTSII" localSheetId="21">#REF!</definedName>
    <definedName name="GAZ_EMPLOYxNUTSII" localSheetId="22">#REF!</definedName>
    <definedName name="GAZ_EMPLOYxNUTSII" localSheetId="23">#REF!</definedName>
    <definedName name="GAZ_EMPLOYxNUTSII" localSheetId="24">#REF!</definedName>
    <definedName name="GAZ_EMPLOYxNUTSII" localSheetId="25">#REF!</definedName>
    <definedName name="GAZ_EMPLOYxNUTSII" localSheetId="26">#REF!</definedName>
    <definedName name="GAZ_EMPLOYxNUTSII" localSheetId="27">#REF!</definedName>
    <definedName name="GAZ_EMPLOYxNUTSII" localSheetId="29">#REF!</definedName>
    <definedName name="GAZ_EMPLOYxNUTSII" localSheetId="31">#REF!</definedName>
    <definedName name="GAZ_EMPLOYxNUTSII" localSheetId="33">#REF!</definedName>
    <definedName name="GAZ_EMPLOYxNUTSII">#REF!</definedName>
    <definedName name="HGE_EMPLOY" localSheetId="1">#REF!</definedName>
    <definedName name="HGE_EMPLOY" localSheetId="3">#REF!</definedName>
    <definedName name="HGE_EMPLOY" localSheetId="4">#REF!</definedName>
    <definedName name="HGE_EMPLOY" localSheetId="5">#REF!</definedName>
    <definedName name="HGE_EMPLOY" localSheetId="6">#REF!</definedName>
    <definedName name="HGE_EMPLOY" localSheetId="7">#REF!</definedName>
    <definedName name="HGE_EMPLOY" localSheetId="8">#REF!</definedName>
    <definedName name="HGE_EMPLOY" localSheetId="9">#REF!</definedName>
    <definedName name="HGE_EMPLOY" localSheetId="10">#REF!</definedName>
    <definedName name="HGE_EMPLOY" localSheetId="11">#REF!</definedName>
    <definedName name="HGE_EMPLOY" localSheetId="12">#REF!</definedName>
    <definedName name="HGE_EMPLOY" localSheetId="13">#REF!</definedName>
    <definedName name="HGE_EMPLOY" localSheetId="14">#REF!</definedName>
    <definedName name="HGE_EMPLOY" localSheetId="15">#REF!</definedName>
    <definedName name="HGE_EMPLOY" localSheetId="16">#REF!</definedName>
    <definedName name="HGE_EMPLOY" localSheetId="17">#REF!</definedName>
    <definedName name="HGE_EMPLOY" localSheetId="20">#REF!</definedName>
    <definedName name="HGE_EMPLOY" localSheetId="21">#REF!</definedName>
    <definedName name="HGE_EMPLOY" localSheetId="22">#REF!</definedName>
    <definedName name="HGE_EMPLOY" localSheetId="23">#REF!</definedName>
    <definedName name="HGE_EMPLOY" localSheetId="24">#REF!</definedName>
    <definedName name="HGE_EMPLOY" localSheetId="25">#REF!</definedName>
    <definedName name="HGE_EMPLOY" localSheetId="26">#REF!</definedName>
    <definedName name="HGE_EMPLOY" localSheetId="27">#REF!</definedName>
    <definedName name="HGE_EMPLOY" localSheetId="29">#REF!</definedName>
    <definedName name="HGE_EMPLOY" localSheetId="31">#REF!</definedName>
    <definedName name="HGE_EMPLOY" localSheetId="33">#REF!</definedName>
    <definedName name="HGE_EMPLOY">#REF!</definedName>
    <definedName name="HGE_EMPLOYxECAES" localSheetId="1">#REF!</definedName>
    <definedName name="HGE_EMPLOYxECAES" localSheetId="3">#REF!</definedName>
    <definedName name="HGE_EMPLOYxECAES" localSheetId="4">#REF!</definedName>
    <definedName name="HGE_EMPLOYxECAES" localSheetId="5">#REF!</definedName>
    <definedName name="HGE_EMPLOYxECAES" localSheetId="6">#REF!</definedName>
    <definedName name="HGE_EMPLOYxECAES" localSheetId="7">#REF!</definedName>
    <definedName name="HGE_EMPLOYxECAES" localSheetId="8">#REF!</definedName>
    <definedName name="HGE_EMPLOYxECAES" localSheetId="9">#REF!</definedName>
    <definedName name="HGE_EMPLOYxECAES" localSheetId="10">#REF!</definedName>
    <definedName name="HGE_EMPLOYxECAES" localSheetId="11">#REF!</definedName>
    <definedName name="HGE_EMPLOYxECAES" localSheetId="12">#REF!</definedName>
    <definedName name="HGE_EMPLOYxECAES" localSheetId="13">#REF!</definedName>
    <definedName name="HGE_EMPLOYxECAES" localSheetId="14">#REF!</definedName>
    <definedName name="HGE_EMPLOYxECAES" localSheetId="15">#REF!</definedName>
    <definedName name="HGE_EMPLOYxECAES" localSheetId="16">#REF!</definedName>
    <definedName name="HGE_EMPLOYxECAES" localSheetId="17">#REF!</definedName>
    <definedName name="HGE_EMPLOYxECAES" localSheetId="20">#REF!</definedName>
    <definedName name="HGE_EMPLOYxECAES" localSheetId="21">#REF!</definedName>
    <definedName name="HGE_EMPLOYxECAES" localSheetId="22">#REF!</definedName>
    <definedName name="HGE_EMPLOYxECAES" localSheetId="23">#REF!</definedName>
    <definedName name="HGE_EMPLOYxECAES" localSheetId="24">#REF!</definedName>
    <definedName name="HGE_EMPLOYxECAES" localSheetId="25">#REF!</definedName>
    <definedName name="HGE_EMPLOYxECAES" localSheetId="26">#REF!</definedName>
    <definedName name="HGE_EMPLOYxECAES" localSheetId="27">#REF!</definedName>
    <definedName name="HGE_EMPLOYxECAES" localSheetId="29">#REF!</definedName>
    <definedName name="HGE_EMPLOYxECAES" localSheetId="31">#REF!</definedName>
    <definedName name="HGE_EMPLOYxECAES" localSheetId="33">#REF!</definedName>
    <definedName name="HGE_EMPLOYxECAES">#REF!</definedName>
    <definedName name="HGE_EMPLOYxNUTSII" localSheetId="1">#REF!</definedName>
    <definedName name="HGE_EMPLOYxNUTSII" localSheetId="3">#REF!</definedName>
    <definedName name="HGE_EMPLOYxNUTSII" localSheetId="4">#REF!</definedName>
    <definedName name="HGE_EMPLOYxNUTSII" localSheetId="5">#REF!</definedName>
    <definedName name="HGE_EMPLOYxNUTSII" localSheetId="6">#REF!</definedName>
    <definedName name="HGE_EMPLOYxNUTSII" localSheetId="7">#REF!</definedName>
    <definedName name="HGE_EMPLOYxNUTSII" localSheetId="8">#REF!</definedName>
    <definedName name="HGE_EMPLOYxNUTSII" localSheetId="9">#REF!</definedName>
    <definedName name="HGE_EMPLOYxNUTSII" localSheetId="10">#REF!</definedName>
    <definedName name="HGE_EMPLOYxNUTSII" localSheetId="11">#REF!</definedName>
    <definedName name="HGE_EMPLOYxNUTSII" localSheetId="12">#REF!</definedName>
    <definedName name="HGE_EMPLOYxNUTSII" localSheetId="13">#REF!</definedName>
    <definedName name="HGE_EMPLOYxNUTSII" localSheetId="14">#REF!</definedName>
    <definedName name="HGE_EMPLOYxNUTSII" localSheetId="15">#REF!</definedName>
    <definedName name="HGE_EMPLOYxNUTSII" localSheetId="16">#REF!</definedName>
    <definedName name="HGE_EMPLOYxNUTSII" localSheetId="17">#REF!</definedName>
    <definedName name="HGE_EMPLOYxNUTSII" localSheetId="20">#REF!</definedName>
    <definedName name="HGE_EMPLOYxNUTSII" localSheetId="21">#REF!</definedName>
    <definedName name="HGE_EMPLOYxNUTSII" localSheetId="22">#REF!</definedName>
    <definedName name="HGE_EMPLOYxNUTSII" localSheetId="23">#REF!</definedName>
    <definedName name="HGE_EMPLOYxNUTSII" localSheetId="24">#REF!</definedName>
    <definedName name="HGE_EMPLOYxNUTSII" localSheetId="25">#REF!</definedName>
    <definedName name="HGE_EMPLOYxNUTSII" localSheetId="26">#REF!</definedName>
    <definedName name="HGE_EMPLOYxNUTSII" localSheetId="27">#REF!</definedName>
    <definedName name="HGE_EMPLOYxNUTSII" localSheetId="29">#REF!</definedName>
    <definedName name="HGE_EMPLOYxNUTSII" localSheetId="31">#REF!</definedName>
    <definedName name="HGE_EMPLOYxNUTSII" localSheetId="33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I.1.11" localSheetId="1">#REF!</definedName>
    <definedName name="III.1.11" localSheetId="3">#REF!</definedName>
    <definedName name="III.1.11" localSheetId="4">#REF!</definedName>
    <definedName name="III.1.11" localSheetId="5">#REF!</definedName>
    <definedName name="III.1.11" localSheetId="6">#REF!</definedName>
    <definedName name="III.1.11" localSheetId="7">#REF!</definedName>
    <definedName name="III.1.11" localSheetId="8">#REF!</definedName>
    <definedName name="III.1.11" localSheetId="9">#REF!</definedName>
    <definedName name="III.1.11" localSheetId="10">#REF!</definedName>
    <definedName name="III.1.11" localSheetId="11">#REF!</definedName>
    <definedName name="III.1.11" localSheetId="12">#REF!</definedName>
    <definedName name="III.1.11" localSheetId="13">#REF!</definedName>
    <definedName name="III.1.11" localSheetId="14">#REF!</definedName>
    <definedName name="III.1.11" localSheetId="15">#REF!</definedName>
    <definedName name="III.1.11" localSheetId="16">#REF!</definedName>
    <definedName name="III.1.11" localSheetId="17">#REF!</definedName>
    <definedName name="III.1.11" localSheetId="20">#REF!</definedName>
    <definedName name="III.1.11" localSheetId="21">#REF!</definedName>
    <definedName name="III.1.11" localSheetId="22">#REF!</definedName>
    <definedName name="III.1.11" localSheetId="23">#REF!</definedName>
    <definedName name="III.1.11" localSheetId="24">#REF!</definedName>
    <definedName name="III.1.11" localSheetId="25">#REF!</definedName>
    <definedName name="III.1.11" localSheetId="26">#REF!</definedName>
    <definedName name="III.1.11" localSheetId="27">#REF!</definedName>
    <definedName name="III.1.11" localSheetId="29">#REF!</definedName>
    <definedName name="III.1.11" localSheetId="31">#REF!</definedName>
    <definedName name="III.1.11" localSheetId="33">#REF!</definedName>
    <definedName name="III.1.11">#REF!</definedName>
    <definedName name="III.1.3b" localSheetId="1">#REF!</definedName>
    <definedName name="III.1.3b" localSheetId="3">#REF!</definedName>
    <definedName name="III.1.3b" localSheetId="4">#REF!</definedName>
    <definedName name="III.1.3b" localSheetId="5">#REF!</definedName>
    <definedName name="III.1.3b" localSheetId="6">#REF!</definedName>
    <definedName name="III.1.3b" localSheetId="7">#REF!</definedName>
    <definedName name="III.1.3b" localSheetId="8">#REF!</definedName>
    <definedName name="III.1.3b" localSheetId="9">#REF!</definedName>
    <definedName name="III.1.3b" localSheetId="10">#REF!</definedName>
    <definedName name="III.1.3b" localSheetId="11">#REF!</definedName>
    <definedName name="III.1.3b" localSheetId="12">#REF!</definedName>
    <definedName name="III.1.3b" localSheetId="13">#REF!</definedName>
    <definedName name="III.1.3b" localSheetId="14">#REF!</definedName>
    <definedName name="III.1.3b" localSheetId="15">#REF!</definedName>
    <definedName name="III.1.3b" localSheetId="16">#REF!</definedName>
    <definedName name="III.1.3b" localSheetId="17">#REF!</definedName>
    <definedName name="III.1.3b" localSheetId="20">#REF!</definedName>
    <definedName name="III.1.3b" localSheetId="21">#REF!</definedName>
    <definedName name="III.1.3b" localSheetId="22">#REF!</definedName>
    <definedName name="III.1.3b" localSheetId="23">#REF!</definedName>
    <definedName name="III.1.3b" localSheetId="24">#REF!</definedName>
    <definedName name="III.1.3b" localSheetId="25">#REF!</definedName>
    <definedName name="III.1.3b" localSheetId="26">#REF!</definedName>
    <definedName name="III.1.3b" localSheetId="27">#REF!</definedName>
    <definedName name="III.1.3b" localSheetId="29">#REF!</definedName>
    <definedName name="III.1.3b" localSheetId="31">#REF!</definedName>
    <definedName name="III.1.3b" localSheetId="33">#REF!</definedName>
    <definedName name="III.1.3b">#REF!</definedName>
    <definedName name="III.1.4a" localSheetId="1">#REF!</definedName>
    <definedName name="III.1.4a" localSheetId="3">#REF!</definedName>
    <definedName name="III.1.4a" localSheetId="4">#REF!</definedName>
    <definedName name="III.1.4a" localSheetId="5">#REF!</definedName>
    <definedName name="III.1.4a" localSheetId="6">#REF!</definedName>
    <definedName name="III.1.4a" localSheetId="7">#REF!</definedName>
    <definedName name="III.1.4a" localSheetId="8">#REF!</definedName>
    <definedName name="III.1.4a" localSheetId="9">#REF!</definedName>
    <definedName name="III.1.4a" localSheetId="10">#REF!</definedName>
    <definedName name="III.1.4a" localSheetId="11">#REF!</definedName>
    <definedName name="III.1.4a" localSheetId="12">#REF!</definedName>
    <definedName name="III.1.4a" localSheetId="13">#REF!</definedName>
    <definedName name="III.1.4a" localSheetId="14">#REF!</definedName>
    <definedName name="III.1.4a" localSheetId="15">#REF!</definedName>
    <definedName name="III.1.4a" localSheetId="16">#REF!</definedName>
    <definedName name="III.1.4a" localSheetId="17">#REF!</definedName>
    <definedName name="III.1.4a" localSheetId="20">#REF!</definedName>
    <definedName name="III.1.4a" localSheetId="21">#REF!</definedName>
    <definedName name="III.1.4a" localSheetId="22">#REF!</definedName>
    <definedName name="III.1.4a" localSheetId="23">#REF!</definedName>
    <definedName name="III.1.4a" localSheetId="24">#REF!</definedName>
    <definedName name="III.1.4a" localSheetId="25">#REF!</definedName>
    <definedName name="III.1.4a" localSheetId="26">#REF!</definedName>
    <definedName name="III.1.4a" localSheetId="27">#REF!</definedName>
    <definedName name="III.1.4a" localSheetId="29">#REF!</definedName>
    <definedName name="III.1.4a" localSheetId="31">#REF!</definedName>
    <definedName name="III.1.4a" localSheetId="33">#REF!</definedName>
    <definedName name="III.1.4a">#REF!</definedName>
    <definedName name="III.1.4b" localSheetId="1">#REF!</definedName>
    <definedName name="III.1.4b" localSheetId="3">#REF!</definedName>
    <definedName name="III.1.4b" localSheetId="4">#REF!</definedName>
    <definedName name="III.1.4b" localSheetId="5">#REF!</definedName>
    <definedName name="III.1.4b" localSheetId="6">#REF!</definedName>
    <definedName name="III.1.4b" localSheetId="8">#REF!</definedName>
    <definedName name="III.1.4b" localSheetId="9">#REF!</definedName>
    <definedName name="III.1.4b" localSheetId="10">#REF!</definedName>
    <definedName name="III.1.4b" localSheetId="11">#REF!</definedName>
    <definedName name="III.1.4b" localSheetId="12">#REF!</definedName>
    <definedName name="III.1.4b" localSheetId="13">#REF!</definedName>
    <definedName name="III.1.4b" localSheetId="14">#REF!</definedName>
    <definedName name="III.1.4b" localSheetId="15">#REF!</definedName>
    <definedName name="III.1.4b" localSheetId="16">#REF!</definedName>
    <definedName name="III.1.4b" localSheetId="17">#REF!</definedName>
    <definedName name="III.1.4b" localSheetId="20">#REF!</definedName>
    <definedName name="III.1.4b" localSheetId="21">#REF!</definedName>
    <definedName name="III.1.4b" localSheetId="22">#REF!</definedName>
    <definedName name="III.1.4b" localSheetId="23">#REF!</definedName>
    <definedName name="III.1.4b" localSheetId="24">#REF!</definedName>
    <definedName name="III.1.4b" localSheetId="25">#REF!</definedName>
    <definedName name="III.1.4b" localSheetId="26">#REF!</definedName>
    <definedName name="III.1.4b" localSheetId="27">#REF!</definedName>
    <definedName name="III.1.4b" localSheetId="29">#REF!</definedName>
    <definedName name="III.1.4b" localSheetId="31">#REF!</definedName>
    <definedName name="III.1.4b" localSheetId="33">#REF!</definedName>
    <definedName name="III.1.4b">#REF!</definedName>
    <definedName name="III.1.4c" localSheetId="1">#REF!</definedName>
    <definedName name="III.1.4c" localSheetId="3">#REF!</definedName>
    <definedName name="III.1.4c" localSheetId="4">#REF!</definedName>
    <definedName name="III.1.4c" localSheetId="5">#REF!</definedName>
    <definedName name="III.1.4c" localSheetId="6">#REF!</definedName>
    <definedName name="III.1.4c" localSheetId="8">#REF!</definedName>
    <definedName name="III.1.4c" localSheetId="9">#REF!</definedName>
    <definedName name="III.1.4c" localSheetId="10">#REF!</definedName>
    <definedName name="III.1.4c" localSheetId="11">#REF!</definedName>
    <definedName name="III.1.4c" localSheetId="12">#REF!</definedName>
    <definedName name="III.1.4c" localSheetId="13">#REF!</definedName>
    <definedName name="III.1.4c" localSheetId="14">#REF!</definedName>
    <definedName name="III.1.4c" localSheetId="15">#REF!</definedName>
    <definedName name="III.1.4c" localSheetId="16">#REF!</definedName>
    <definedName name="III.1.4c" localSheetId="17">#REF!</definedName>
    <definedName name="III.1.4c" localSheetId="20">#REF!</definedName>
    <definedName name="III.1.4c" localSheetId="21">#REF!</definedName>
    <definedName name="III.1.4c" localSheetId="22">#REF!</definedName>
    <definedName name="III.1.4c" localSheetId="23">#REF!</definedName>
    <definedName name="III.1.4c" localSheetId="24">#REF!</definedName>
    <definedName name="III.1.4c" localSheetId="25">#REF!</definedName>
    <definedName name="III.1.4c" localSheetId="26">#REF!</definedName>
    <definedName name="III.1.4c" localSheetId="27">#REF!</definedName>
    <definedName name="III.1.4c" localSheetId="29">#REF!</definedName>
    <definedName name="III.1.4c" localSheetId="31">#REF!</definedName>
    <definedName name="III.1.4c" localSheetId="33">#REF!</definedName>
    <definedName name="III.1.4c">#REF!</definedName>
    <definedName name="III.1.9" localSheetId="1">#REF!</definedName>
    <definedName name="III.1.9" localSheetId="3">#REF!</definedName>
    <definedName name="III.1.9" localSheetId="4">#REF!</definedName>
    <definedName name="III.1.9" localSheetId="5">#REF!</definedName>
    <definedName name="III.1.9" localSheetId="6">#REF!</definedName>
    <definedName name="III.1.9" localSheetId="8">#REF!</definedName>
    <definedName name="III.1.9" localSheetId="9">#REF!</definedName>
    <definedName name="III.1.9" localSheetId="10">#REF!</definedName>
    <definedName name="III.1.9" localSheetId="11">#REF!</definedName>
    <definedName name="III.1.9" localSheetId="12">#REF!</definedName>
    <definedName name="III.1.9" localSheetId="13">#REF!</definedName>
    <definedName name="III.1.9" localSheetId="14">#REF!</definedName>
    <definedName name="III.1.9" localSheetId="15">#REF!</definedName>
    <definedName name="III.1.9" localSheetId="16">#REF!</definedName>
    <definedName name="III.1.9" localSheetId="17">#REF!</definedName>
    <definedName name="III.1.9" localSheetId="20">#REF!</definedName>
    <definedName name="III.1.9" localSheetId="21">#REF!</definedName>
    <definedName name="III.1.9" localSheetId="22">#REF!</definedName>
    <definedName name="III.1.9" localSheetId="23">#REF!</definedName>
    <definedName name="III.1.9" localSheetId="24">#REF!</definedName>
    <definedName name="III.1.9" localSheetId="25">#REF!</definedName>
    <definedName name="III.1.9" localSheetId="26">#REF!</definedName>
    <definedName name="III.1.9" localSheetId="27">#REF!</definedName>
    <definedName name="III.1.9" localSheetId="29">#REF!</definedName>
    <definedName name="III.1.9" localSheetId="31">#REF!</definedName>
    <definedName name="III.1.9" localSheetId="33">#REF!</definedName>
    <definedName name="III.1.9">#REF!</definedName>
    <definedName name="indice" localSheetId="1">[1]Índice!#REF!</definedName>
    <definedName name="indice" localSheetId="3">[1]Índice!#REF!</definedName>
    <definedName name="indice" localSheetId="4">[1]Índice!#REF!</definedName>
    <definedName name="indice" localSheetId="5">[1]Índice!#REF!</definedName>
    <definedName name="indice" localSheetId="6">[1]Índice!#REF!</definedName>
    <definedName name="indice" localSheetId="7">[1]Índice!#REF!</definedName>
    <definedName name="indice" localSheetId="8">[1]Índice!#REF!</definedName>
    <definedName name="indice" localSheetId="9">[1]Índice!#REF!</definedName>
    <definedName name="indice" localSheetId="10">[1]Índice!#REF!</definedName>
    <definedName name="indice" localSheetId="11">[1]Índice!#REF!</definedName>
    <definedName name="indice" localSheetId="12">[1]Índice!#REF!</definedName>
    <definedName name="indice" localSheetId="13">[1]Índice!#REF!</definedName>
    <definedName name="indice" localSheetId="14">[1]Índice!#REF!</definedName>
    <definedName name="indice" localSheetId="15">[1]Índice!#REF!</definedName>
    <definedName name="indice" localSheetId="16">[1]Índice!#REF!</definedName>
    <definedName name="indice" localSheetId="17">[1]Índice!#REF!</definedName>
    <definedName name="indice" localSheetId="20">[1]Índice!#REF!</definedName>
    <definedName name="indice" localSheetId="21">[1]Índice!#REF!</definedName>
    <definedName name="indice" localSheetId="22">[1]Índice!#REF!</definedName>
    <definedName name="indice" localSheetId="23">[1]Índice!#REF!</definedName>
    <definedName name="indice" localSheetId="24">[1]Índice!#REF!</definedName>
    <definedName name="indice" localSheetId="25">[1]Índice!#REF!</definedName>
    <definedName name="indice" localSheetId="26">[1]Índice!#REF!</definedName>
    <definedName name="indice" localSheetId="27">[1]Índice!#REF!</definedName>
    <definedName name="indice" localSheetId="29">[1]Índice!#REF!</definedName>
    <definedName name="indice" localSheetId="31">[1]Índice!#REF!</definedName>
    <definedName name="indice" localSheetId="33">[1]Índice!#REF!</definedName>
    <definedName name="indice">[1]Índice!#REF!</definedName>
    <definedName name="_xlnm.Print_Area" localSheetId="1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 localSheetId="7">'Fig. 2.2.3'!$A$1:$I$23</definedName>
    <definedName name="_xlnm.Print_Area" localSheetId="8">#REF!</definedName>
    <definedName name="_xlnm.Print_Area" localSheetId="9">#REF!</definedName>
    <definedName name="_xlnm.Print_Area" localSheetId="10">#REF!</definedName>
    <definedName name="_xlnm.Print_Area" localSheetId="11">#REF!</definedName>
    <definedName name="_xlnm.Print_Area" localSheetId="12">#REF!</definedName>
    <definedName name="_xlnm.Print_Area" localSheetId="13">#REF!</definedName>
    <definedName name="_xlnm.Print_Area" localSheetId="14">#REF!</definedName>
    <definedName name="_xlnm.Print_Area" localSheetId="15">#REF!</definedName>
    <definedName name="_xlnm.Print_Area" localSheetId="16">#REF!</definedName>
    <definedName name="_xlnm.Print_Area" localSheetId="17">#REF!</definedName>
    <definedName name="_xlnm.Print_Area" localSheetId="20">#REF!</definedName>
    <definedName name="_xlnm.Print_Area" localSheetId="21">#REF!</definedName>
    <definedName name="_xlnm.Print_Area" localSheetId="22">#REF!</definedName>
    <definedName name="_xlnm.Print_Area" localSheetId="23">#REF!</definedName>
    <definedName name="_xlnm.Print_Area" localSheetId="24">#REF!</definedName>
    <definedName name="_xlnm.Print_Area" localSheetId="25">#REF!</definedName>
    <definedName name="_xlnm.Print_Area" localSheetId="26">#REF!</definedName>
    <definedName name="_xlnm.Print_Area" localSheetId="27">#REF!</definedName>
    <definedName name="_xlnm.Print_Area" localSheetId="29">#REF!</definedName>
    <definedName name="_xlnm.Print_Area" localSheetId="31">#REF!</definedName>
    <definedName name="_xlnm.Print_Area" localSheetId="33">#REF!</definedName>
    <definedName name="_xlnm.Print_Area">#REF!</definedName>
    <definedName name="PRINT_AREA_MI" localSheetId="1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 localSheetId="17">#REF!</definedName>
    <definedName name="PRINT_AREA_MI" localSheetId="20">#REF!</definedName>
    <definedName name="PRINT_AREA_MI" localSheetId="21">#REF!</definedName>
    <definedName name="PRINT_AREA_MI" localSheetId="22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6">#REF!</definedName>
    <definedName name="PRINT_AREA_MI" localSheetId="27">#REF!</definedName>
    <definedName name="PRINT_AREA_MI" localSheetId="29">#REF!</definedName>
    <definedName name="PRINT_AREA_MI" localSheetId="31">#REF!</definedName>
    <definedName name="PRINT_AREA_MI" localSheetId="33">#REF!</definedName>
    <definedName name="PRINT_AREA_MI">#REF!</definedName>
    <definedName name="x" localSheetId="1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14">#REF!</definedName>
    <definedName name="x" localSheetId="15">#REF!</definedName>
    <definedName name="x" localSheetId="16">#REF!</definedName>
    <definedName name="x" localSheetId="17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9">#REF!</definedName>
    <definedName name="x" localSheetId="31">#REF!</definedName>
    <definedName name="x" localSheetId="33">#REF!</definedName>
    <definedName name="x">#REF!</definedName>
    <definedName name="xx" localSheetId="1">#REF!</definedName>
    <definedName name="xx" localSheetId="3">#REF!</definedName>
    <definedName name="xx" localSheetId="4">#REF!</definedName>
    <definedName name="xx" localSheetId="5">#REF!</definedName>
    <definedName name="xx" localSheetId="6">#REF!</definedName>
    <definedName name="xx" localSheetId="8">#REF!</definedName>
    <definedName name="xx" localSheetId="9">#REF!</definedName>
    <definedName name="xx" localSheetId="10">#REF!</definedName>
    <definedName name="xx" localSheetId="11">#REF!</definedName>
    <definedName name="xx" localSheetId="12">#REF!</definedName>
    <definedName name="xx" localSheetId="13">#REF!</definedName>
    <definedName name="xx" localSheetId="14">#REF!</definedName>
    <definedName name="xx" localSheetId="15">#REF!</definedName>
    <definedName name="xx" localSheetId="16">#REF!</definedName>
    <definedName name="xx" localSheetId="17">#REF!</definedName>
    <definedName name="xx" localSheetId="20">#REF!</definedName>
    <definedName name="xx" localSheetId="21">#REF!</definedName>
    <definedName name="xx" localSheetId="22">#REF!</definedName>
    <definedName name="xx" localSheetId="23">#REF!</definedName>
    <definedName name="xx" localSheetId="24">#REF!</definedName>
    <definedName name="xx" localSheetId="25">#REF!</definedName>
    <definedName name="xx" localSheetId="26">#REF!</definedName>
    <definedName name="xx" localSheetId="27">#REF!</definedName>
    <definedName name="xx" localSheetId="29">#REF!</definedName>
    <definedName name="xx" localSheetId="31">#REF!</definedName>
    <definedName name="xx" localSheetId="33">#REF!</definedName>
    <definedName name="xx">#REF!</definedName>
    <definedName name="xxx" localSheetId="1">#REF!</definedName>
    <definedName name="xxx" localSheetId="3">#REF!</definedName>
    <definedName name="xxx" localSheetId="4">#REF!</definedName>
    <definedName name="xxx" localSheetId="5">#REF!</definedName>
    <definedName name="xxx" localSheetId="6">#REF!</definedName>
    <definedName name="xxx" localSheetId="8">#REF!</definedName>
    <definedName name="xxx" localSheetId="9">#REF!</definedName>
    <definedName name="xxx" localSheetId="10">#REF!</definedName>
    <definedName name="xxx" localSheetId="11">#REF!</definedName>
    <definedName name="xxx" localSheetId="12">#REF!</definedName>
    <definedName name="xxx" localSheetId="13">#REF!</definedName>
    <definedName name="xxx" localSheetId="14">#REF!</definedName>
    <definedName name="xxx" localSheetId="15">#REF!</definedName>
    <definedName name="xxx" localSheetId="16">#REF!</definedName>
    <definedName name="xxx" localSheetId="17">#REF!</definedName>
    <definedName name="xxx" localSheetId="20">#REF!</definedName>
    <definedName name="xxx" localSheetId="21">#REF!</definedName>
    <definedName name="xxx" localSheetId="22">#REF!</definedName>
    <definedName name="xxx" localSheetId="23">#REF!</definedName>
    <definedName name="xxx" localSheetId="24">#REF!</definedName>
    <definedName name="xxx" localSheetId="25">#REF!</definedName>
    <definedName name="xxx" localSheetId="26">#REF!</definedName>
    <definedName name="xxx" localSheetId="27">#REF!</definedName>
    <definedName name="xxx" localSheetId="29">#REF!</definedName>
    <definedName name="xxx" localSheetId="31">#REF!</definedName>
    <definedName name="xxx" localSheetId="33">#REF!</definedName>
    <definedName name="xxx">#REF!</definedName>
  </definedNames>
  <calcPr calcId="145621"/>
</workbook>
</file>

<file path=xl/calcChain.xml><?xml version="1.0" encoding="utf-8"?>
<calcChain xmlns="http://schemas.openxmlformats.org/spreadsheetml/2006/main">
  <c r="B6" i="81" l="1"/>
  <c r="F6" i="61" l="1"/>
  <c r="D6" i="61"/>
  <c r="D6" i="81" l="1"/>
  <c r="C6" i="81"/>
  <c r="B6" i="71"/>
  <c r="F8" i="67" l="1"/>
  <c r="D8" i="67"/>
  <c r="F7" i="67"/>
  <c r="D7" i="67"/>
  <c r="F6" i="67"/>
  <c r="D6" i="67"/>
  <c r="C8" i="51" l="1"/>
  <c r="C7" i="51"/>
  <c r="C31" i="39" l="1"/>
  <c r="C30" i="39"/>
  <c r="C29" i="39"/>
  <c r="C28" i="39"/>
  <c r="C27" i="39"/>
  <c r="C26" i="39"/>
  <c r="C25" i="39"/>
  <c r="C24" i="39"/>
  <c r="C21" i="39"/>
  <c r="C20" i="39"/>
  <c r="C19" i="39"/>
  <c r="C16" i="39"/>
  <c r="C15" i="39"/>
  <c r="C12" i="39"/>
  <c r="C11" i="39"/>
  <c r="C10" i="39"/>
</calcChain>
</file>

<file path=xl/sharedStrings.xml><?xml version="1.0" encoding="utf-8"?>
<sst xmlns="http://schemas.openxmlformats.org/spreadsheetml/2006/main" count="572" uniqueCount="313">
  <si>
    <t>Variável</t>
  </si>
  <si>
    <t>Total das sociedades</t>
  </si>
  <si>
    <t>Grupo económico</t>
  </si>
  <si>
    <t>Pertence</t>
  </si>
  <si>
    <t>Não pertence</t>
  </si>
  <si>
    <t>Micro</t>
  </si>
  <si>
    <t>Pequena e média</t>
  </si>
  <si>
    <t>Grande</t>
  </si>
  <si>
    <t>Atividade económica</t>
  </si>
  <si>
    <t>Agricultura, silvicultura e pescas</t>
  </si>
  <si>
    <t>Indústria</t>
  </si>
  <si>
    <t>Energia, água e saneamento</t>
  </si>
  <si>
    <t>Construção e imobiliárias</t>
  </si>
  <si>
    <t>Comércio e reparação de veículos</t>
  </si>
  <si>
    <t>Outras atividades de serviços</t>
  </si>
  <si>
    <t>grupo</t>
  </si>
  <si>
    <t>Número de empresas</t>
  </si>
  <si>
    <t>Alojamento e restauração</t>
  </si>
  <si>
    <t>Transporte e armazenagem; atividades de informação e comunicação</t>
  </si>
  <si>
    <t>gscore &lt; 0,5</t>
  </si>
  <si>
    <t>Jovens</t>
  </si>
  <si>
    <t>Adultas</t>
  </si>
  <si>
    <t>Seniores</t>
  </si>
  <si>
    <t>Mediana</t>
  </si>
  <si>
    <t>Parte de baixo</t>
  </si>
  <si>
    <t>1ª Caixa</t>
  </si>
  <si>
    <t>2ªCaixa</t>
  </si>
  <si>
    <t>Erro Min</t>
  </si>
  <si>
    <t>Erro Max</t>
  </si>
  <si>
    <t>ind_gscore</t>
  </si>
  <si>
    <t>Total</t>
  </si>
  <si>
    <t>Total das sociedades (gscore &lt; 0,5)</t>
  </si>
  <si>
    <t>gscore ≥ 0,5</t>
  </si>
  <si>
    <t>Total das sociedades (gscore ≥ 0,5)</t>
  </si>
  <si>
    <t>Produtividade aparente do trabalho (gscore &lt; 0,5)</t>
  </si>
  <si>
    <t>Produtividade aparente do trabalho (gscore ≥ 0,5)</t>
  </si>
  <si>
    <t>Solvabilidade (gscore &lt; 0,5)</t>
  </si>
  <si>
    <t>Solvabilidade (gscore ≥ 0,5)</t>
  </si>
  <si>
    <t>Taxa de investimento (gscore &lt; 0,5)</t>
  </si>
  <si>
    <t>Taxa de investimento (gscore ≥ 0,5)</t>
  </si>
  <si>
    <t>Dimensão</t>
  </si>
  <si>
    <t>p_export</t>
  </si>
  <si>
    <t>Perfil exportador</t>
  </si>
  <si>
    <t>Com perfil exportador</t>
  </si>
  <si>
    <t>Sem perfil exportador</t>
  </si>
  <si>
    <t>Gastos com o pessoal por pessoa ao serviço (gscore &lt; 0,5)</t>
  </si>
  <si>
    <t>Gastos com o pessoal por pessoa ao serviço (gscore ≥ 0,5)</t>
  </si>
  <si>
    <t>Número</t>
  </si>
  <si>
    <t>Tx. var média anual (%)</t>
  </si>
  <si>
    <t>Idade da sociedade</t>
  </si>
  <si>
    <t>Agricultura, silvicultura e pesca</t>
  </si>
  <si>
    <t>Transportes e armazenagem; atividades de informação e comunicação</t>
  </si>
  <si>
    <t>Peso (%)</t>
  </si>
  <si>
    <t>Agregação</t>
  </si>
  <si>
    <t>Práticas de gestão mais estruturadas</t>
  </si>
  <si>
    <t>Práticas de gestão menos estruturadas</t>
  </si>
  <si>
    <t>Número de sociedades</t>
  </si>
  <si>
    <t>Ano</t>
  </si>
  <si>
    <t>1º Quartil</t>
  </si>
  <si>
    <t>3º Quartil</t>
  </si>
  <si>
    <t>P_25</t>
  </si>
  <si>
    <t>P_50</t>
  </si>
  <si>
    <t>P_75</t>
  </si>
  <si>
    <t>IPG 2016</t>
  </si>
  <si>
    <t>SCIE (sociedades não financeiras)</t>
  </si>
  <si>
    <t>Peso do IPG no SCIE (%)</t>
  </si>
  <si>
    <t>Número de pessoas ao serviço</t>
  </si>
  <si>
    <t>Dimensão média</t>
  </si>
  <si>
    <t>Fonte: INE, IPG</t>
  </si>
  <si>
    <t>Senior</t>
  </si>
  <si>
    <t>Gscore</t>
  </si>
  <si>
    <t>Diferença face ao valor inicial</t>
  </si>
  <si>
    <t>Valor inicial</t>
  </si>
  <si>
    <t>//</t>
  </si>
  <si>
    <t>Hipótese 1</t>
  </si>
  <si>
    <t>Hipótese 2</t>
  </si>
  <si>
    <t>Figura 2.1.1: Representatividade dos indicadores económicos do IPG face ao SCIE de 2016</t>
  </si>
  <si>
    <t>Fonte: INE, IPG e SCIE</t>
  </si>
  <si>
    <t>Figura 2.2.1: Principais indicadores económicos por tipo de sociedade (2016)</t>
  </si>
  <si>
    <t>Figura 2.2.2: Variáveis económico-financeiras por dimensão da empresa (2016)</t>
  </si>
  <si>
    <t>Figura 2.2.3: Distribuição do VAB por dimensão da empresa (2016)</t>
  </si>
  <si>
    <t>Figura 2.3.3: Distribuição por quartis da taxa de crescimento do VAB (2010-2016)</t>
  </si>
  <si>
    <t>Função</t>
  </si>
  <si>
    <t>Feminino</t>
  </si>
  <si>
    <t>Masculino</t>
  </si>
  <si>
    <t>Administrador(a)/Presidente</t>
  </si>
  <si>
    <t>Assessor/Auditor/Consultor</t>
  </si>
  <si>
    <t>Contabilista Certificado</t>
  </si>
  <si>
    <t>Diretor de Produção</t>
  </si>
  <si>
    <t>Diretor Executivo</t>
  </si>
  <si>
    <t>Diretor Financeiro e Administrativo</t>
  </si>
  <si>
    <t>Gerente/Sócio/Sócio-Gerente</t>
  </si>
  <si>
    <t>Sem Função de Gestão</t>
  </si>
  <si>
    <t>%</t>
  </si>
  <si>
    <t>Figura 3.1: Caracterização do responsável pela informação nas sociedades (2016)</t>
  </si>
  <si>
    <t>Figura 3.2: Caracterização do gestor de topo nas sociedades (2016)</t>
  </si>
  <si>
    <t>genero</t>
  </si>
  <si>
    <t>gscore</t>
  </si>
  <si>
    <t>gscore (Feminino)</t>
  </si>
  <si>
    <t>gscore(Masculino)</t>
  </si>
  <si>
    <t>Com habilitação superior</t>
  </si>
  <si>
    <t>Sem habilitação superior</t>
  </si>
  <si>
    <t>gscore (com habil. sup.)</t>
  </si>
  <si>
    <t>gscore (sem habil. sup.)</t>
  </si>
  <si>
    <t>Antiguidade</t>
  </si>
  <si>
    <t>Até 5 anos</t>
  </si>
  <si>
    <t>Mais do que 20 anos</t>
  </si>
  <si>
    <t>antig</t>
  </si>
  <si>
    <t>Figura 3.5: Número de gestores de topo por antiguidade (2016)</t>
  </si>
  <si>
    <t>gscore (até 5 anos)</t>
  </si>
  <si>
    <t>gscore (entre 5 a 20 anos)</t>
  </si>
  <si>
    <t>gscore (mais do que 20 anos)</t>
  </si>
  <si>
    <t>N.º</t>
  </si>
  <si>
    <t>IPG</t>
  </si>
  <si>
    <t>Fonte: INE, IPG e QP</t>
  </si>
  <si>
    <t>rhscore</t>
  </si>
  <si>
    <t>ln(VAB/nps)</t>
  </si>
  <si>
    <t>(1)</t>
  </si>
  <si>
    <t>(2)</t>
  </si>
  <si>
    <t/>
  </si>
  <si>
    <t>ln(A)</t>
  </si>
  <si>
    <t>9,212***</t>
  </si>
  <si>
    <t>8,775***</t>
  </si>
  <si>
    <t>(0,0463)</t>
  </si>
  <si>
    <t>(0,0895)</t>
  </si>
  <si>
    <t>2,475***</t>
  </si>
  <si>
    <t>1,638***</t>
  </si>
  <si>
    <t>(0,101)</t>
  </si>
  <si>
    <t>(0,112)</t>
  </si>
  <si>
    <t>jovem</t>
  </si>
  <si>
    <t>(0,0439)</t>
  </si>
  <si>
    <t>adulta</t>
  </si>
  <si>
    <t>0,0585**</t>
  </si>
  <si>
    <t>(0,0296)</t>
  </si>
  <si>
    <t>0,190***</t>
  </si>
  <si>
    <t>(0,0285)</t>
  </si>
  <si>
    <t>micro</t>
  </si>
  <si>
    <t>-0,485***</t>
  </si>
  <si>
    <t>(0,0407)</t>
  </si>
  <si>
    <t>grande</t>
  </si>
  <si>
    <t>0,507***</t>
  </si>
  <si>
    <t>(0,0441)</t>
  </si>
  <si>
    <t>0,0797***</t>
  </si>
  <si>
    <t>(0,0263)</t>
  </si>
  <si>
    <t>ln (ativo/nps)</t>
  </si>
  <si>
    <t>0,136***</t>
  </si>
  <si>
    <t>(0,0060)</t>
  </si>
  <si>
    <t>% hab_sup</t>
  </si>
  <si>
    <t>0,00917***</t>
  </si>
  <si>
    <t>(0,0006)</t>
  </si>
  <si>
    <t>0,0160***</t>
  </si>
  <si>
    <t>(0,0025)</t>
  </si>
  <si>
    <t>ln (nps)</t>
  </si>
  <si>
    <t>-0,399***</t>
  </si>
  <si>
    <t>(0,0141)</t>
  </si>
  <si>
    <t>Observações</t>
  </si>
  <si>
    <t>3 640</t>
  </si>
  <si>
    <t>3 610</t>
  </si>
  <si>
    <r>
      <t>R</t>
    </r>
    <r>
      <rPr>
        <vertAlign val="superscript"/>
        <sz val="10"/>
        <rFont val="Calibri"/>
        <family val="2"/>
      </rPr>
      <t>2</t>
    </r>
  </si>
  <si>
    <t>Característica</t>
  </si>
  <si>
    <t>Idade</t>
  </si>
  <si>
    <t>Jovem</t>
  </si>
  <si>
    <t>Adulta</t>
  </si>
  <si>
    <t>Micro empresa</t>
  </si>
  <si>
    <t>Pequena e média empresa</t>
  </si>
  <si>
    <t>Grande empresa</t>
  </si>
  <si>
    <t>Sim</t>
  </si>
  <si>
    <t>Não</t>
  </si>
  <si>
    <t>Total de sociedades</t>
  </si>
  <si>
    <t>Sociedades exclusivas do IPG</t>
  </si>
  <si>
    <t>Sociedades comuns ao IUTICE</t>
  </si>
  <si>
    <t>Inquérito às Práticas de Gestão (IPG)</t>
  </si>
  <si>
    <r>
      <t>Práticas de gestão menos estruturadas (</t>
    </r>
    <r>
      <rPr>
        <i/>
        <sz val="10"/>
        <color theme="1"/>
        <rFont val="Calibri"/>
        <family val="2"/>
        <scheme val="minor"/>
      </rPr>
      <t>gscore</t>
    </r>
    <r>
      <rPr>
        <sz val="10"/>
        <color theme="1"/>
        <rFont val="Calibri"/>
        <family val="2"/>
        <scheme val="minor"/>
      </rPr>
      <t xml:space="preserve"> &lt; 0,5)</t>
    </r>
  </si>
  <si>
    <r>
      <t>Práticas de gestão mais estruturadas (</t>
    </r>
    <r>
      <rPr>
        <i/>
        <sz val="10"/>
        <color theme="1"/>
        <rFont val="Calibri"/>
        <family val="2"/>
        <scheme val="minor"/>
      </rPr>
      <t>gscore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</rPr>
      <t>≥</t>
    </r>
    <r>
      <rPr>
        <sz val="10"/>
        <color theme="1"/>
        <rFont val="Calibri"/>
        <family val="2"/>
        <scheme val="minor"/>
      </rPr>
      <t xml:space="preserve"> 0,5)</t>
    </r>
  </si>
  <si>
    <t>Figura 4.1: Sociedades comuns e exclusivas do IPG 2016 face ao IUTICE 2016</t>
  </si>
  <si>
    <t>Fonte: INE, IPG e IUTICE</t>
  </si>
  <si>
    <t>Figura 2.2.4: Variáveis económico-financeiras por idade da empresa (2016)</t>
  </si>
  <si>
    <t>Figura 2.2.5: Solvabilidade por atividade económica (2016)</t>
  </si>
  <si>
    <t>Figura 2.2.6: Solvabilidade e peso do EBE no VAB por pertença a grupo (2016)</t>
  </si>
  <si>
    <t>Figura 2.2.8: Produtividade aparente do trabalho e gastos com pessoal por pessoa ao serviço, perfil exportador (2016)</t>
  </si>
  <si>
    <t>Não especificado</t>
  </si>
  <si>
    <t>Sociedades exclusivas</t>
  </si>
  <si>
    <t>Sociedades comuns aos QP</t>
  </si>
  <si>
    <t>Figura 2.4.1: Sociedades comuns e exclusivas do IPG 2016 face aos QP 2016</t>
  </si>
  <si>
    <t>1,210***</t>
  </si>
  <si>
    <t>1,062***</t>
  </si>
  <si>
    <t>1,223***</t>
  </si>
  <si>
    <t>1,433***</t>
  </si>
  <si>
    <t>1,464***</t>
  </si>
  <si>
    <t>(0,107)</t>
  </si>
  <si>
    <t>(0,131)</t>
  </si>
  <si>
    <t>(0,134)</t>
  </si>
  <si>
    <t>(0,128)</t>
  </si>
  <si>
    <t>(0,126)</t>
  </si>
  <si>
    <t>(0,124)</t>
  </si>
  <si>
    <t>3 125</t>
  </si>
  <si>
    <t>3 268</t>
  </si>
  <si>
    <t>3 413</t>
  </si>
  <si>
    <t>3 550</t>
  </si>
  <si>
    <t>ano</t>
  </si>
  <si>
    <t>Figura 1.1.1: Caracterização das sociedades do IPG (2016)</t>
  </si>
  <si>
    <t>Tipo de práticas de gestão</t>
  </si>
  <si>
    <t>menos estruturadas</t>
  </si>
  <si>
    <t>mais estruturadas</t>
  </si>
  <si>
    <t>TOTAL</t>
  </si>
  <si>
    <t>Pessoal ao serviço por sociedade (n.º)</t>
  </si>
  <si>
    <r>
      <t xml:space="preserve">VVN </t>
    </r>
    <r>
      <rPr>
        <sz val="8"/>
        <rFont val="Calibri"/>
        <family val="2"/>
        <scheme val="minor"/>
      </rPr>
      <t>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Euros)</t>
    </r>
  </si>
  <si>
    <r>
      <t xml:space="preserve">VAB por empresa </t>
    </r>
    <r>
      <rPr>
        <sz val="8"/>
        <rFont val="Calibri"/>
        <family val="2"/>
        <scheme val="minor"/>
      </rPr>
      <t>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Euros)</t>
    </r>
  </si>
  <si>
    <r>
      <t>RLP por empresa</t>
    </r>
    <r>
      <rPr>
        <sz val="8"/>
        <rFont val="Calibri"/>
        <family val="2"/>
        <scheme val="minor"/>
      </rPr>
      <t xml:space="preserve"> 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Euros)</t>
    </r>
  </si>
  <si>
    <r>
      <t xml:space="preserve">PAT </t>
    </r>
    <r>
      <rPr>
        <sz val="8"/>
        <rFont val="Calibri"/>
        <family val="2"/>
        <scheme val="minor"/>
      </rPr>
      <t>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Euros/ pessoa ao serviço)</t>
    </r>
  </si>
  <si>
    <r>
      <t xml:space="preserve">PAT </t>
    </r>
    <r>
      <rPr>
        <sz val="8"/>
        <rFont val="Calibri"/>
        <family val="2"/>
        <scheme val="minor"/>
      </rPr>
      <t>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 / pessoa ao serviço)</t>
    </r>
  </si>
  <si>
    <r>
      <t xml:space="preserve">Volume de negócios </t>
    </r>
    <r>
      <rPr>
        <sz val="8"/>
        <color theme="1"/>
        <rFont val="Calibri"/>
        <family val="2"/>
        <scheme val="minor"/>
      </rPr>
      <t>(10</t>
    </r>
    <r>
      <rPr>
        <vertAlign val="super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Euros) </t>
    </r>
  </si>
  <si>
    <r>
      <t>Valor acrescentado bruto</t>
    </r>
    <r>
      <rPr>
        <sz val="8"/>
        <color theme="1"/>
        <rFont val="Calibri"/>
        <family val="2"/>
        <scheme val="minor"/>
      </rPr>
      <t xml:space="preserve"> (10</t>
    </r>
    <r>
      <rPr>
        <vertAlign val="super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Euros)</t>
    </r>
  </si>
  <si>
    <r>
      <t>Volume de negócios por sociedade</t>
    </r>
    <r>
      <rPr>
        <sz val="8"/>
        <rFont val="Calibri"/>
        <family val="2"/>
        <scheme val="minor"/>
      </rPr>
      <t xml:space="preserve"> 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Euros)</t>
    </r>
  </si>
  <si>
    <r>
      <t xml:space="preserve">VAB por sociedade </t>
    </r>
    <r>
      <rPr>
        <sz val="8"/>
        <rFont val="Calibri"/>
        <family val="2"/>
        <scheme val="minor"/>
      </rPr>
      <t xml:space="preserve"> 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Euros)</t>
    </r>
  </si>
  <si>
    <t>2008-2016</t>
  </si>
  <si>
    <t>1,146***</t>
  </si>
  <si>
    <t>0,908***</t>
  </si>
  <si>
    <t>0,951***</t>
  </si>
  <si>
    <t>0,981***</t>
  </si>
  <si>
    <t>(0,133)</t>
  </si>
  <si>
    <t>2 787</t>
  </si>
  <si>
    <t>2 803</t>
  </si>
  <si>
    <t>2 884</t>
  </si>
  <si>
    <t>2 994</t>
  </si>
  <si>
    <r>
      <rPr>
        <b/>
        <sz val="8"/>
        <rFont val="Calibri"/>
        <family val="2"/>
      </rPr>
      <t>Nota:</t>
    </r>
    <r>
      <rPr>
        <sz val="8"/>
        <rFont val="Calibri"/>
        <family val="2"/>
      </rPr>
      <t xml:space="preserve"> Níveis de significância: ***, 1%; **, 5%; *, 10%. Desvio padrão em parênteses. A variável dependente dos modelos é o logaritmo natural da produtividade ajustada.</t>
    </r>
  </si>
  <si>
    <r>
      <rPr>
        <b/>
        <sz val="8"/>
        <rFont val="Calibri"/>
        <family val="2"/>
      </rPr>
      <t>Nota:</t>
    </r>
    <r>
      <rPr>
        <sz val="8"/>
        <rFont val="Calibri"/>
        <family val="2"/>
      </rPr>
      <t xml:space="preserve"> Níveis de significância: ***, 1%; **, 5%; *, 10%. Desvio padrão em parênteses. A variável dependente dos modelos é o logaritmo natural da produtividade ajustada (coluna 1). As regressões também incluem as restantes variáveis explicativas apresentadas na tabela anterior.</t>
    </r>
  </si>
  <si>
    <t>tic_score</t>
  </si>
  <si>
    <t>Figura 2.2.7: Principais indicadores de rendibilidade (2016)</t>
  </si>
  <si>
    <t>1,145***</t>
  </si>
  <si>
    <t>1,766***</t>
  </si>
  <si>
    <t>1,582***</t>
  </si>
  <si>
    <t>1,639***</t>
  </si>
  <si>
    <t>1,540***</t>
  </si>
  <si>
    <t>1,256***</t>
  </si>
  <si>
    <t>1,897***</t>
  </si>
  <si>
    <t>1,304***</t>
  </si>
  <si>
    <t>1,483***</t>
  </si>
  <si>
    <t>1,749***</t>
  </si>
  <si>
    <t>(0,350)</t>
  </si>
  <si>
    <t>(0,194)</t>
  </si>
  <si>
    <t>(0,144)</t>
  </si>
  <si>
    <t>(0,295)</t>
  </si>
  <si>
    <t>(0,145)</t>
  </si>
  <si>
    <t>(0,204)</t>
  </si>
  <si>
    <t>(0,168)</t>
  </si>
  <si>
    <t>(0,146)</t>
  </si>
  <si>
    <t>(0,183)</t>
  </si>
  <si>
    <t>(0,141)</t>
  </si>
  <si>
    <r>
      <t xml:space="preserve">Dimensão média </t>
    </r>
    <r>
      <rPr>
        <sz val="8"/>
        <rFont val="Calibri"/>
        <family val="2"/>
        <scheme val="minor"/>
      </rPr>
      <t>(Nº)</t>
    </r>
  </si>
  <si>
    <r>
      <t xml:space="preserve">Volume de negócios médio </t>
    </r>
    <r>
      <rPr>
        <sz val="8"/>
        <rFont val="Calibri"/>
        <family val="2"/>
        <scheme val="minor"/>
      </rPr>
      <t>(10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Euros)</t>
    </r>
  </si>
  <si>
    <t>Variáveis</t>
  </si>
  <si>
    <r>
      <t>Rendibilidade do Ativo</t>
    </r>
    <r>
      <rPr>
        <sz val="8"/>
        <rFont val="Calibri"/>
        <family val="2"/>
        <scheme val="minor"/>
      </rPr>
      <t xml:space="preserve"> (valor)</t>
    </r>
  </si>
  <si>
    <r>
      <t xml:space="preserve">Rendibilidade do capital próprio </t>
    </r>
    <r>
      <rPr>
        <sz val="8"/>
        <rFont val="Calibri"/>
        <family val="2"/>
        <scheme val="minor"/>
      </rPr>
      <t>(valor)</t>
    </r>
  </si>
  <si>
    <r>
      <t xml:space="preserve">Rendibilidade operacional das vendas </t>
    </r>
    <r>
      <rPr>
        <sz val="8"/>
        <rFont val="Calibri"/>
        <family val="2"/>
        <scheme val="minor"/>
      </rPr>
      <t>(valor)</t>
    </r>
  </si>
  <si>
    <r>
      <t xml:space="preserve">Rendibilidade do Ativo </t>
    </r>
    <r>
      <rPr>
        <sz val="8"/>
        <rFont val="Calibri"/>
        <family val="2"/>
        <scheme val="minor"/>
      </rPr>
      <t>(valor)</t>
    </r>
  </si>
  <si>
    <r>
      <t>Rendibilidade do capital próprio</t>
    </r>
    <r>
      <rPr>
        <sz val="8"/>
        <rFont val="Calibri"/>
        <family val="2"/>
        <scheme val="minor"/>
      </rPr>
      <t xml:space="preserve"> (valor)</t>
    </r>
  </si>
  <si>
    <r>
      <t>Rendibilidade operacional das vendas</t>
    </r>
    <r>
      <rPr>
        <sz val="8"/>
        <rFont val="Calibri"/>
        <family val="2"/>
        <scheme val="minor"/>
      </rPr>
      <t xml:space="preserve"> (valor)</t>
    </r>
  </si>
  <si>
    <t>0,142</t>
  </si>
  <si>
    <t>0,447</t>
  </si>
  <si>
    <t>0,542</t>
  </si>
  <si>
    <t>0,405</t>
  </si>
  <si>
    <t>0,385</t>
  </si>
  <si>
    <t>0,371</t>
  </si>
  <si>
    <t>0,403</t>
  </si>
  <si>
    <t>0,388</t>
  </si>
  <si>
    <t>0,401</t>
  </si>
  <si>
    <t>0,398</t>
  </si>
  <si>
    <t>&lt; 0,5</t>
  </si>
  <si>
    <t>Valor do indicador</t>
  </si>
  <si>
    <r>
      <t xml:space="preserve">Total das sociedades </t>
    </r>
    <r>
      <rPr>
        <sz val="8"/>
        <color theme="1"/>
        <rFont val="Calibri"/>
        <family val="2"/>
        <scheme val="minor"/>
      </rPr>
      <t>(N.º)</t>
    </r>
  </si>
  <si>
    <r>
      <rPr>
        <b/>
        <sz val="8"/>
        <rFont val="Calibri"/>
        <family val="2"/>
      </rPr>
      <t>Nota:</t>
    </r>
    <r>
      <rPr>
        <sz val="8"/>
        <rFont val="Calibri"/>
        <family val="2"/>
      </rPr>
      <t xml:space="preserve"> Níveis de significância: ***, 1%; **, 5%; *, 10%. Desvio padrão em parênteses.A variável dependente dos modelos é o logaritmo natural da produtividade ajustada. As regressões também incluem as restantes variáveis explicativas apresentadas na coluna 1 da tabela 6.1.</t>
    </r>
  </si>
  <si>
    <t>Figura 6.2: Resultados obtidos da regressão linear por característica</t>
  </si>
  <si>
    <t>Figura 6.3: Resultados obtidos da regressão linear por ano</t>
  </si>
  <si>
    <t>Figura 6.1: Resultados obtidos das regressões lineares</t>
  </si>
  <si>
    <t>≥ 0,5</t>
  </si>
  <si>
    <t>Entre 6 a 20 anos</t>
  </si>
  <si>
    <t>Voltar</t>
  </si>
  <si>
    <r>
      <t xml:space="preserve">gscore </t>
    </r>
    <r>
      <rPr>
        <sz val="11"/>
        <color theme="0"/>
        <rFont val="Calibri"/>
        <family val="2"/>
      </rPr>
      <t>≥ 0,5</t>
    </r>
  </si>
  <si>
    <t>Índice de Figuras</t>
  </si>
  <si>
    <t>1. ENQUADRAMENTO</t>
  </si>
  <si>
    <t>2. PERFIL DE GESTÃO DAS SOCIEDADES</t>
  </si>
  <si>
    <t>3. PERFIL DO GESTOR DE TOPO</t>
  </si>
  <si>
    <t>6. PRÁTICAS DE GESTÃO E DESEMPENHO ECONÓMICO DAS SOCIEDADES</t>
  </si>
  <si>
    <r>
      <t xml:space="preserve">5. RELAÇÃO ENTRE OS INDICADORES: </t>
    </r>
    <r>
      <rPr>
        <b/>
        <i/>
        <sz val="9"/>
        <color theme="3"/>
        <rFont val="Tahoma"/>
        <family val="2"/>
      </rPr>
      <t>GSCORE</t>
    </r>
    <r>
      <rPr>
        <b/>
        <sz val="9"/>
        <color theme="3"/>
        <rFont val="Tahoma"/>
        <family val="2"/>
      </rPr>
      <t xml:space="preserve">, </t>
    </r>
    <r>
      <rPr>
        <b/>
        <i/>
        <sz val="9"/>
        <color theme="3"/>
        <rFont val="Tahoma"/>
        <family val="2"/>
      </rPr>
      <t>RHSCORE</t>
    </r>
    <r>
      <rPr>
        <b/>
        <sz val="9"/>
        <color theme="3"/>
        <rFont val="Tahoma"/>
        <family val="2"/>
      </rPr>
      <t xml:space="preserve"> E </t>
    </r>
    <r>
      <rPr>
        <b/>
        <i/>
        <sz val="9"/>
        <color theme="3"/>
        <rFont val="Tahoma"/>
        <family val="2"/>
      </rPr>
      <t>TIC_SCORE</t>
    </r>
  </si>
  <si>
    <t>4. SOCIEDADES E AS TECNOLOGIAS DE INFORMAÇÃO E COMUNICAÇÃO</t>
  </si>
  <si>
    <r>
      <t xml:space="preserve">Figura 5.1: Caracterização das sociedades por classe de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, </t>
    </r>
    <r>
      <rPr>
        <b/>
        <i/>
        <sz val="11"/>
        <color theme="1"/>
        <rFont val="Calibri"/>
        <family val="2"/>
        <scheme val="minor"/>
      </rPr>
      <t>rhschore</t>
    </r>
    <r>
      <rPr>
        <b/>
        <sz val="11"/>
        <color theme="1"/>
        <rFont val="Calibri"/>
        <family val="2"/>
        <scheme val="minor"/>
      </rPr>
      <t xml:space="preserve"> e </t>
    </r>
    <r>
      <rPr>
        <b/>
        <i/>
        <sz val="11"/>
        <color theme="1"/>
        <rFont val="Calibri"/>
        <family val="2"/>
        <scheme val="minor"/>
      </rPr>
      <t>tic_score</t>
    </r>
    <r>
      <rPr>
        <b/>
        <sz val="11"/>
        <color theme="1"/>
        <rFont val="Calibri"/>
        <family val="2"/>
        <scheme val="minor"/>
      </rPr>
      <t xml:space="preserve"> (2016)</t>
    </r>
  </si>
  <si>
    <r>
      <t xml:space="preserve">Figura 5.1: Caracterização das sociedades por classe de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, </t>
    </r>
    <r>
      <rPr>
        <i/>
        <sz val="9"/>
        <color theme="3"/>
        <rFont val="Tahoma"/>
        <family val="2"/>
      </rPr>
      <t>rhschore</t>
    </r>
    <r>
      <rPr>
        <sz val="9"/>
        <color theme="3"/>
        <rFont val="Tahoma"/>
        <family val="2"/>
      </rPr>
      <t xml:space="preserve"> e </t>
    </r>
    <r>
      <rPr>
        <i/>
        <sz val="9"/>
        <color theme="3"/>
        <rFont val="Tahoma"/>
        <family val="2"/>
      </rPr>
      <t>tic_score</t>
    </r>
    <r>
      <rPr>
        <sz val="9"/>
        <color theme="3"/>
        <rFont val="Tahoma"/>
        <family val="2"/>
      </rPr>
      <t xml:space="preserve"> (2016)</t>
    </r>
  </si>
  <si>
    <r>
      <t xml:space="preserve">Figura 5.2: Relação entre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, </t>
    </r>
    <r>
      <rPr>
        <i/>
        <sz val="9"/>
        <color theme="3"/>
        <rFont val="Tahoma"/>
        <family val="2"/>
      </rPr>
      <t>tic_score</t>
    </r>
    <r>
      <rPr>
        <sz val="9"/>
        <color theme="3"/>
        <rFont val="Tahoma"/>
        <family val="2"/>
      </rPr>
      <t xml:space="preserve"> e </t>
    </r>
    <r>
      <rPr>
        <i/>
        <sz val="9"/>
        <color theme="3"/>
        <rFont val="Tahoma"/>
        <family val="2"/>
      </rPr>
      <t>rhscore</t>
    </r>
  </si>
  <si>
    <r>
      <t xml:space="preserve">Figura 5.2: Relação entre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, </t>
    </r>
    <r>
      <rPr>
        <b/>
        <i/>
        <sz val="11"/>
        <color theme="1"/>
        <rFont val="Calibri"/>
        <family val="2"/>
        <scheme val="minor"/>
      </rPr>
      <t>tic_score</t>
    </r>
    <r>
      <rPr>
        <b/>
        <sz val="11"/>
        <color theme="1"/>
        <rFont val="Calibri"/>
        <family val="2"/>
        <scheme val="minor"/>
      </rPr>
      <t xml:space="preserve"> e </t>
    </r>
    <r>
      <rPr>
        <b/>
        <i/>
        <sz val="11"/>
        <color theme="1"/>
        <rFont val="Calibri"/>
        <family val="2"/>
        <scheme val="minor"/>
      </rPr>
      <t>rhscore</t>
    </r>
  </si>
  <si>
    <r>
      <t xml:space="preserve">Figura 4.2: Relação entre o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e o </t>
    </r>
    <r>
      <rPr>
        <i/>
        <sz val="9"/>
        <color theme="3"/>
        <rFont val="Tahoma"/>
        <family val="2"/>
      </rPr>
      <t>tic_score</t>
    </r>
    <r>
      <rPr>
        <sz val="9"/>
        <color theme="3"/>
        <rFont val="Tahoma"/>
        <family val="2"/>
      </rPr>
      <t xml:space="preserve"> em 2016</t>
    </r>
  </si>
  <si>
    <r>
      <t xml:space="preserve">Figura 4.2: Relação entre o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e o </t>
    </r>
    <r>
      <rPr>
        <b/>
        <i/>
        <sz val="11"/>
        <color theme="1"/>
        <rFont val="Calibri"/>
        <family val="2"/>
        <scheme val="minor"/>
      </rPr>
      <t>tic_score</t>
    </r>
    <r>
      <rPr>
        <b/>
        <sz val="11"/>
        <color theme="1"/>
        <rFont val="Calibri"/>
        <family val="2"/>
        <scheme val="minor"/>
      </rPr>
      <t xml:space="preserve"> em 2016</t>
    </r>
  </si>
  <si>
    <r>
      <t xml:space="preserve">Figura 2.4.4: Percentagem média de trabalhadores com habilitações superiores 
por tipo de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(2010-2016)</t>
    </r>
  </si>
  <si>
    <r>
      <t xml:space="preserve">Figura 2.4.3: Relação entre o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e o </t>
    </r>
    <r>
      <rPr>
        <i/>
        <sz val="9"/>
        <color theme="3"/>
        <rFont val="Tahoma"/>
        <family val="2"/>
      </rPr>
      <t>rhscore</t>
    </r>
    <r>
      <rPr>
        <sz val="9"/>
        <color theme="3"/>
        <rFont val="Tahoma"/>
        <family val="2"/>
      </rPr>
      <t xml:space="preserve"> das sociedades do setor transacionável e não transacionável em 2016</t>
    </r>
  </si>
  <si>
    <r>
      <t xml:space="preserve">Figura 2.4.4: Percentagem média de trabalhadores com habilitações superiores por tipo de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(2010-2016)</t>
    </r>
  </si>
  <si>
    <r>
      <t xml:space="preserve">Figura 2.4.3: Relação entre o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e o </t>
    </r>
    <r>
      <rPr>
        <b/>
        <i/>
        <sz val="11"/>
        <color theme="1"/>
        <rFont val="Calibri"/>
        <family val="2"/>
        <scheme val="minor"/>
      </rPr>
      <t>rhscore</t>
    </r>
    <r>
      <rPr>
        <b/>
        <sz val="11"/>
        <color theme="1"/>
        <rFont val="Calibri"/>
        <family val="2"/>
        <scheme val="minor"/>
      </rPr>
      <t xml:space="preserve"> das sociedades do setor transacionável e não transacionável em 2016</t>
    </r>
  </si>
  <si>
    <r>
      <t xml:space="preserve">Figura 2.4.2: Relação entre o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e o </t>
    </r>
    <r>
      <rPr>
        <b/>
        <i/>
        <sz val="11"/>
        <color theme="1"/>
        <rFont val="Calibri"/>
        <family val="2"/>
        <scheme val="minor"/>
      </rPr>
      <t>rhscore</t>
    </r>
    <r>
      <rPr>
        <b/>
        <sz val="11"/>
        <color theme="1"/>
        <rFont val="Calibri"/>
        <family val="2"/>
        <scheme val="minor"/>
      </rPr>
      <t xml:space="preserve"> em 2016</t>
    </r>
  </si>
  <si>
    <r>
      <t xml:space="preserve">Figura 2.4.2: Relação entre o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e o </t>
    </r>
    <r>
      <rPr>
        <i/>
        <sz val="9"/>
        <color theme="3"/>
        <rFont val="Tahoma"/>
        <family val="2"/>
      </rPr>
      <t>rhscore</t>
    </r>
    <r>
      <rPr>
        <sz val="9"/>
        <color theme="3"/>
        <rFont val="Tahoma"/>
        <family val="2"/>
      </rPr>
      <t xml:space="preserve"> em 2016</t>
    </r>
  </si>
  <si>
    <r>
      <t xml:space="preserve">Figura 2.3.1: Principais indicadores económicos por tipo de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(2010 e 2016)</t>
    </r>
  </si>
  <si>
    <r>
      <t xml:space="preserve">Figura 2.3.1: Principais indicadores económicos por tipo de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(2010 e 2016)</t>
    </r>
  </si>
  <si>
    <r>
      <t xml:space="preserve">Figura 1.3.1: Valor do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por hipóteses de ponderação da questão 32</t>
    </r>
  </si>
  <si>
    <r>
      <t xml:space="preserve">Figura 1.3.1: Valor do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por hipóteses de ponderação da questão 32</t>
    </r>
  </si>
  <si>
    <r>
      <t xml:space="preserve">Figura 1.4.1: Caracterização das sociedades por classe de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e dimensão da empresa (2016)</t>
    </r>
  </si>
  <si>
    <r>
      <t xml:space="preserve">Figura 1.4.1: Caracterização das sociedades por classe de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e dimensão da empresa (2016)</t>
    </r>
  </si>
  <si>
    <t>Figura 2.3.2: Distribuição por quartis da taxa de crescimento do volume de negócios (2010-2016)</t>
  </si>
  <si>
    <r>
      <t xml:space="preserve">Figura 2.3.4: Taxa de investimento por grupo de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(2010-2016)</t>
    </r>
  </si>
  <si>
    <r>
      <t xml:space="preserve">Figura 2.3.4: Taxa de investimento por grupo de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(2010-2016)</t>
    </r>
  </si>
  <si>
    <r>
      <t xml:space="preserve">Figura 3.3: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médio por género do gestor de topo e tipo de práticas de gestão (2016)</t>
    </r>
  </si>
  <si>
    <r>
      <t xml:space="preserve">Figura 3.4: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médio por tipo de habilitação do gestor de topo e tipo de práticas de gestão (2016)</t>
    </r>
  </si>
  <si>
    <r>
      <t xml:space="preserve">Figura 3.6: </t>
    </r>
    <r>
      <rPr>
        <i/>
        <sz val="9"/>
        <color theme="3"/>
        <rFont val="Tahoma"/>
        <family val="2"/>
      </rPr>
      <t>Gscore</t>
    </r>
    <r>
      <rPr>
        <sz val="9"/>
        <color theme="3"/>
        <rFont val="Tahoma"/>
        <family val="2"/>
      </rPr>
      <t xml:space="preserve"> médio por antiguidade do gestor de topo na empresa e tipo de práticas de gestão (2016)</t>
    </r>
  </si>
  <si>
    <r>
      <t xml:space="preserve">Figura 3.3: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médio por género do gestor de topo e tipo de práticas de gestão (2016)</t>
    </r>
  </si>
  <si>
    <r>
      <t xml:space="preserve">Figura 3.4: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médio por tipo de habilitação do gestor de topo e tipo de práticas de gestão (2016)</t>
    </r>
  </si>
  <si>
    <r>
      <t xml:space="preserve">Figura 3.6: </t>
    </r>
    <r>
      <rPr>
        <b/>
        <i/>
        <sz val="11"/>
        <color theme="1"/>
        <rFont val="Calibri"/>
        <family val="2"/>
        <scheme val="minor"/>
      </rPr>
      <t>Gscore</t>
    </r>
    <r>
      <rPr>
        <b/>
        <sz val="11"/>
        <color theme="1"/>
        <rFont val="Calibri"/>
        <family val="2"/>
        <scheme val="minor"/>
      </rPr>
      <t xml:space="preserve"> médio por antiguidade do gestor de topo na empresa e tipo de práticas de gestão (2016)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</si>
</sst>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-* #,##0.00\ &quot;€&quot;_-;\-* #,##0.00\ &quot;€&quot;_-;_-* &quot;-&quot;??\ &quot;€&quot;_-;_-@_-"/>
    <numFmt numFmtId="164" formatCode="#,##0.0"/>
    <numFmt numFmtId="165" formatCode="0.0"/>
    <numFmt numFmtId="166" formatCode="0_)"/>
    <numFmt numFmtId="167" formatCode="#\ ##0"/>
    <numFmt numFmtId="168" formatCode="0.0%"/>
    <numFmt numFmtId="169" formatCode="###\ ###\ ##0"/>
    <numFmt numFmtId="170" formatCode="#,##0.0000"/>
    <numFmt numFmtId="171" formatCode="0.0000"/>
    <numFmt numFmtId="172" formatCode="#,##0.000"/>
    <numFmt numFmtId="173" formatCode="#.00\ ##0"/>
    <numFmt numFmtId="174" formatCode="0\ 000"/>
  </numFmts>
  <fonts count="78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8"/>
      <name val="Arial"/>
      <family val="2"/>
    </font>
    <font>
      <sz val="8"/>
      <color theme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Times New Roman"/>
      <family val="1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0"/>
      <name val="MS Sans Serif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11"/>
      <color indexed="21"/>
      <name val="Calibri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sz val="14"/>
      <name val="ZapfHumnst BT"/>
    </font>
    <font>
      <i/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i/>
      <sz val="10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vertAlign val="superscript"/>
      <sz val="10"/>
      <name val="Calibri"/>
      <family val="2"/>
    </font>
    <font>
      <b/>
      <sz val="8"/>
      <name val="Calibri"/>
      <family val="2"/>
    </font>
    <font>
      <sz val="10"/>
      <color theme="1"/>
      <name val="Calibri"/>
      <family val="2"/>
    </font>
    <font>
      <b/>
      <sz val="10"/>
      <name val="Arial"/>
      <family val="2"/>
    </font>
    <font>
      <sz val="9"/>
      <name val="Calibri"/>
      <family val="2"/>
    </font>
    <font>
      <i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sz val="10"/>
      <color rgb="FFFF0000"/>
      <name val="Calibri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rgb="FF007073"/>
      <name val="Calibri"/>
      <family val="2"/>
      <scheme val="minor"/>
    </font>
    <font>
      <sz val="8"/>
      <color theme="0"/>
      <name val="Arial"/>
      <family val="2"/>
    </font>
    <font>
      <sz val="9"/>
      <color theme="0"/>
      <name val="Calibri"/>
      <family val="2"/>
      <scheme val="minor"/>
    </font>
    <font>
      <sz val="11"/>
      <color theme="0"/>
      <name val="Calibri"/>
      <family val="2"/>
    </font>
    <font>
      <b/>
      <sz val="11"/>
      <name val="Calibri"/>
      <family val="2"/>
    </font>
    <font>
      <sz val="10"/>
      <color theme="0"/>
      <name val="Calibri"/>
      <family val="2"/>
    </font>
    <font>
      <b/>
      <sz val="9"/>
      <color theme="3"/>
      <name val="Tahoma"/>
      <family val="2"/>
    </font>
    <font>
      <b/>
      <sz val="14"/>
      <color theme="1"/>
      <name val="Calibri"/>
      <family val="2"/>
      <scheme val="minor"/>
    </font>
    <font>
      <sz val="9"/>
      <color theme="3"/>
      <name val="Tahoma"/>
      <family val="2"/>
    </font>
    <font>
      <b/>
      <i/>
      <sz val="9"/>
      <color theme="3"/>
      <name val="Tahoma"/>
      <family val="2"/>
    </font>
    <font>
      <b/>
      <i/>
      <sz val="11"/>
      <color theme="1"/>
      <name val="Calibri"/>
      <family val="2"/>
      <scheme val="minor"/>
    </font>
    <font>
      <i/>
      <sz val="9"/>
      <color theme="3"/>
      <name val="Tahoma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rgb="FF007073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rgb="FFE5F1F1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rgb="FF007073"/>
      </left>
      <right/>
      <top style="thin">
        <color rgb="FF007073"/>
      </top>
      <bottom style="thin">
        <color rgb="FF007073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90">
    <xf numFmtId="0" fontId="0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0" borderId="3" applyNumberFormat="0" applyBorder="0" applyProtection="0">
      <alignment horizontal="center"/>
    </xf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3" applyNumberFormat="0" applyBorder="0" applyProtection="0">
      <alignment horizontal="center"/>
    </xf>
    <xf numFmtId="0" fontId="24" fillId="16" borderId="7" applyNumberFormat="0" applyAlignment="0" applyProtection="0"/>
    <xf numFmtId="0" fontId="25" fillId="0" borderId="8" applyNumberFormat="0" applyFill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20" borderId="0" applyNumberFormat="0" applyBorder="0" applyAlignment="0" applyProtection="0"/>
    <xf numFmtId="0" fontId="26" fillId="4" borderId="0" applyNumberFormat="0" applyBorder="0" applyAlignment="0" applyProtection="0"/>
    <xf numFmtId="0" fontId="27" fillId="0" borderId="0" applyFill="0" applyBorder="0" applyProtection="0"/>
    <xf numFmtId="0" fontId="28" fillId="7" borderId="7" applyNumberFormat="0" applyAlignment="0" applyProtection="0"/>
    <xf numFmtId="44" fontId="17" fillId="0" borderId="0" applyFont="0" applyFill="0" applyBorder="0" applyAlignment="0" applyProtection="0"/>
    <xf numFmtId="0" fontId="29" fillId="3" borderId="0" applyNumberFormat="0" applyBorder="0" applyAlignment="0" applyProtection="0"/>
    <xf numFmtId="166" fontId="30" fillId="0" borderId="9" applyNumberFormat="0" applyFont="0" applyFill="0" applyAlignment="0" applyProtection="0"/>
    <xf numFmtId="166" fontId="30" fillId="0" borderId="10" applyNumberFormat="0" applyFont="0" applyFill="0" applyAlignment="0" applyProtection="0"/>
    <xf numFmtId="0" fontId="31" fillId="21" borderId="0" applyNumberFormat="0" applyBorder="0" applyAlignment="0" applyProtection="0"/>
    <xf numFmtId="0" fontId="11" fillId="0" borderId="0"/>
    <xf numFmtId="0" fontId="11" fillId="0" borderId="0"/>
    <xf numFmtId="0" fontId="12" fillId="0" borderId="0"/>
    <xf numFmtId="0" fontId="32" fillId="0" borderId="0"/>
    <xf numFmtId="0" fontId="17" fillId="0" borderId="0"/>
    <xf numFmtId="0" fontId="17" fillId="0" borderId="0"/>
    <xf numFmtId="0" fontId="11" fillId="0" borderId="0"/>
    <xf numFmtId="0" fontId="15" fillId="0" borderId="0"/>
    <xf numFmtId="0" fontId="33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22" borderId="11" applyNumberFormat="0" applyFont="0" applyAlignment="0" applyProtection="0"/>
    <xf numFmtId="0" fontId="20" fillId="23" borderId="2" applyNumberFormat="0" applyBorder="0" applyProtection="0">
      <alignment horizont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6" fillId="0" borderId="0" applyNumberFormat="0" applyFill="0" applyProtection="0"/>
    <xf numFmtId="0" fontId="37" fillId="16" borderId="12" applyNumberFormat="0" applyAlignment="0" applyProtection="0"/>
    <xf numFmtId="166" fontId="30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0" fillId="0" borderId="0" applyNumberFormat="0" applyFill="0" applyBorder="0" applyProtection="0">
      <alignment horizontal="left"/>
    </xf>
    <xf numFmtId="0" fontId="40" fillId="0" borderId="0" applyNumberFormat="0" applyFill="0" applyBorder="0" applyAlignment="0" applyProtection="0"/>
    <xf numFmtId="0" fontId="41" fillId="24" borderId="13" applyNumberFormat="0" applyAlignment="0" applyProtection="0"/>
    <xf numFmtId="166" fontId="42" fillId="0" borderId="0" applyNumberFormat="0" applyFont="0" applyFill="0" applyAlignment="0" applyProtection="0"/>
    <xf numFmtId="9" fontId="11" fillId="0" borderId="0" applyFont="0" applyFill="0" applyBorder="0" applyAlignment="0" applyProtection="0"/>
    <xf numFmtId="0" fontId="49" fillId="0" borderId="0"/>
    <xf numFmtId="0" fontId="50" fillId="0" borderId="0"/>
    <xf numFmtId="0" fontId="65" fillId="0" borderId="0" applyNumberFormat="0" applyFill="0" applyBorder="0" applyAlignment="0" applyProtection="0"/>
  </cellStyleXfs>
  <cellXfs count="217">
    <xf numFmtId="0" fontId="0" fillId="0" borderId="0" xfId="0"/>
    <xf numFmtId="0" fontId="6" fillId="0" borderId="0" xfId="0" applyFont="1"/>
    <xf numFmtId="0" fontId="9" fillId="0" borderId="0" xfId="0" applyFont="1" applyAlignment="1">
      <alignment horizontal="left" vertical="center" indent="1"/>
    </xf>
    <xf numFmtId="0" fontId="0" fillId="0" borderId="0" xfId="0" applyFont="1"/>
    <xf numFmtId="164" fontId="0" fillId="0" borderId="0" xfId="0" applyNumberFormat="1"/>
    <xf numFmtId="3" fontId="0" fillId="0" borderId="0" xfId="0" applyNumberFormat="1"/>
    <xf numFmtId="0" fontId="13" fillId="0" borderId="0" xfId="2" applyFont="1" applyFill="1"/>
    <xf numFmtId="0" fontId="13" fillId="0" borderId="0" xfId="2" applyFont="1"/>
    <xf numFmtId="0" fontId="14" fillId="0" borderId="0" xfId="2" applyFont="1" applyAlignment="1"/>
    <xf numFmtId="165" fontId="13" fillId="0" borderId="0" xfId="2" applyNumberFormat="1" applyFont="1"/>
    <xf numFmtId="0" fontId="13" fillId="0" borderId="0" xfId="2" applyFont="1" applyFill="1" applyAlignment="1">
      <alignment horizontal="center"/>
    </xf>
    <xf numFmtId="0" fontId="15" fillId="0" borderId="0" xfId="2" applyFont="1" applyFill="1" applyAlignment="1">
      <alignment horizontal="center"/>
    </xf>
    <xf numFmtId="0" fontId="13" fillId="0" borderId="0" xfId="2" applyFont="1" applyAlignment="1">
      <alignment horizontal="center"/>
    </xf>
    <xf numFmtId="3" fontId="16" fillId="0" borderId="0" xfId="2" applyNumberFormat="1" applyFont="1" applyFill="1"/>
    <xf numFmtId="4" fontId="9" fillId="0" borderId="1" xfId="0" applyNumberFormat="1" applyFont="1" applyBorder="1" applyAlignment="1">
      <alignment horizontal="right" vertical="center"/>
    </xf>
    <xf numFmtId="0" fontId="9" fillId="26" borderId="0" xfId="0" applyFont="1" applyFill="1" applyBorder="1" applyAlignment="1">
      <alignment vertical="center"/>
    </xf>
    <xf numFmtId="4" fontId="9" fillId="26" borderId="0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indent="2"/>
    </xf>
    <xf numFmtId="0" fontId="7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center" vertical="center" wrapText="1"/>
    </xf>
    <xf numFmtId="0" fontId="0" fillId="0" borderId="0" xfId="0" applyFill="1"/>
    <xf numFmtId="0" fontId="43" fillId="0" borderId="0" xfId="0" applyFont="1" applyAlignment="1">
      <alignment horizontal="left" vertical="center" indent="2"/>
    </xf>
    <xf numFmtId="167" fontId="9" fillId="0" borderId="0" xfId="0" applyNumberFormat="1" applyFont="1" applyAlignment="1">
      <alignment horizontal="right" vertical="center"/>
    </xf>
    <xf numFmtId="168" fontId="9" fillId="0" borderId="0" xfId="86" applyNumberFormat="1" applyFont="1" applyAlignment="1">
      <alignment horizontal="right" vertical="center"/>
    </xf>
    <xf numFmtId="168" fontId="9" fillId="26" borderId="0" xfId="86" applyNumberFormat="1" applyFont="1" applyFill="1" applyAlignment="1">
      <alignment horizontal="right" vertical="center"/>
    </xf>
    <xf numFmtId="167" fontId="9" fillId="26" borderId="0" xfId="0" applyNumberFormat="1" applyFont="1" applyFill="1" applyBorder="1" applyAlignment="1">
      <alignment vertical="center"/>
    </xf>
    <xf numFmtId="0" fontId="45" fillId="0" borderId="0" xfId="0" applyFont="1"/>
    <xf numFmtId="0" fontId="46" fillId="0" borderId="0" xfId="0" applyFont="1"/>
    <xf numFmtId="0" fontId="47" fillId="0" borderId="0" xfId="0" applyFont="1"/>
    <xf numFmtId="0" fontId="47" fillId="0" borderId="0" xfId="0" applyFont="1" applyAlignment="1">
      <alignment horizontal="center"/>
    </xf>
    <xf numFmtId="164" fontId="47" fillId="0" borderId="0" xfId="0" applyNumberFormat="1" applyFont="1" applyAlignment="1">
      <alignment horizontal="right"/>
    </xf>
    <xf numFmtId="0" fontId="47" fillId="0" borderId="0" xfId="0" applyFont="1" applyFill="1"/>
    <xf numFmtId="0" fontId="47" fillId="0" borderId="0" xfId="0" applyFont="1" applyFill="1" applyAlignment="1">
      <alignment horizontal="center"/>
    </xf>
    <xf numFmtId="164" fontId="46" fillId="0" borderId="0" xfId="0" applyNumberFormat="1" applyFont="1"/>
    <xf numFmtId="169" fontId="9" fillId="0" borderId="0" xfId="0" applyNumberFormat="1" applyFont="1" applyAlignment="1">
      <alignment horizontal="right" vertical="center"/>
    </xf>
    <xf numFmtId="167" fontId="0" fillId="0" borderId="0" xfId="0" applyNumberFormat="1"/>
    <xf numFmtId="0" fontId="9" fillId="27" borderId="0" xfId="0" applyFont="1" applyFill="1" applyBorder="1" applyAlignment="1">
      <alignment horizontal="left" vertical="center" indent="1"/>
    </xf>
    <xf numFmtId="0" fontId="9" fillId="0" borderId="0" xfId="0" applyFont="1" applyAlignment="1">
      <alignment horizontal="left" vertical="center" indent="3"/>
    </xf>
    <xf numFmtId="0" fontId="10" fillId="25" borderId="0" xfId="0" applyFont="1" applyFill="1" applyAlignment="1">
      <alignment horizontal="center" vertical="center" wrapText="1"/>
    </xf>
    <xf numFmtId="168" fontId="0" fillId="0" borderId="0" xfId="0" applyNumberFormat="1"/>
    <xf numFmtId="170" fontId="9" fillId="27" borderId="0" xfId="0" applyNumberFormat="1" applyFont="1" applyFill="1" applyBorder="1" applyAlignment="1">
      <alignment horizontal="right" vertical="center"/>
    </xf>
    <xf numFmtId="170" fontId="9" fillId="27" borderId="0" xfId="0" quotePrefix="1" applyNumberFormat="1" applyFont="1" applyFill="1" applyBorder="1" applyAlignment="1">
      <alignment horizontal="right" vertical="center"/>
    </xf>
    <xf numFmtId="170" fontId="9" fillId="0" borderId="0" xfId="0" applyNumberFormat="1" applyFont="1" applyAlignment="1">
      <alignment horizontal="right" vertical="center"/>
    </xf>
    <xf numFmtId="3" fontId="9" fillId="26" borderId="0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170" fontId="0" fillId="0" borderId="0" xfId="0" applyNumberFormat="1"/>
    <xf numFmtId="167" fontId="9" fillId="26" borderId="0" xfId="0" applyNumberFormat="1" applyFont="1" applyFill="1" applyAlignment="1">
      <alignment horizontal="right" vertical="center"/>
    </xf>
    <xf numFmtId="0" fontId="10" fillId="25" borderId="0" xfId="0" applyFont="1" applyFill="1" applyAlignment="1">
      <alignment vertical="center" wrapText="1"/>
    </xf>
    <xf numFmtId="0" fontId="10" fillId="26" borderId="0" xfId="0" applyFont="1" applyFill="1" applyAlignment="1">
      <alignment vertical="center" wrapText="1"/>
    </xf>
    <xf numFmtId="0" fontId="10" fillId="26" borderId="0" xfId="0" applyFont="1" applyFill="1" applyAlignment="1">
      <alignment horizontal="center" vertical="center" wrapText="1"/>
    </xf>
    <xf numFmtId="0" fontId="49" fillId="0" borderId="0" xfId="87"/>
    <xf numFmtId="3" fontId="49" fillId="0" borderId="0" xfId="87" applyNumberFormat="1"/>
    <xf numFmtId="0" fontId="50" fillId="28" borderId="14" xfId="88" applyFont="1" applyFill="1" applyBorder="1"/>
    <xf numFmtId="0" fontId="50" fillId="0" borderId="0" xfId="88"/>
    <xf numFmtId="0" fontId="50" fillId="28" borderId="0" xfId="88" applyFont="1" applyFill="1" applyBorder="1"/>
    <xf numFmtId="0" fontId="51" fillId="28" borderId="17" xfId="88" applyNumberFormat="1" applyFont="1" applyFill="1" applyBorder="1" applyAlignment="1">
      <alignment horizontal="center" vertical="center"/>
    </xf>
    <xf numFmtId="0" fontId="51" fillId="28" borderId="18" xfId="88" applyNumberFormat="1" applyFont="1" applyFill="1" applyBorder="1" applyAlignment="1">
      <alignment horizontal="center" vertical="center"/>
    </xf>
    <xf numFmtId="0" fontId="51" fillId="28" borderId="19" xfId="88" quotePrefix="1" applyNumberFormat="1" applyFont="1" applyFill="1" applyBorder="1" applyAlignment="1">
      <alignment horizontal="center" vertical="center"/>
    </xf>
    <xf numFmtId="0" fontId="50" fillId="0" borderId="14" xfId="88" applyFont="1" applyBorder="1"/>
    <xf numFmtId="0" fontId="50" fillId="0" borderId="14" xfId="88" applyNumberFormat="1" applyFont="1" applyBorder="1" applyAlignment="1">
      <alignment horizontal="center"/>
    </xf>
    <xf numFmtId="0" fontId="50" fillId="0" borderId="0" xfId="88" applyBorder="1"/>
    <xf numFmtId="0" fontId="50" fillId="0" borderId="0" xfId="88" applyNumberFormat="1" applyFont="1" applyAlignment="1">
      <alignment horizontal="center"/>
    </xf>
    <xf numFmtId="4" fontId="50" fillId="0" borderId="0" xfId="88" applyNumberFormat="1" applyFont="1" applyAlignment="1">
      <alignment horizontal="center"/>
    </xf>
    <xf numFmtId="0" fontId="50" fillId="0" borderId="0" xfId="88" applyFont="1" applyBorder="1"/>
    <xf numFmtId="0" fontId="50" fillId="0" borderId="0" xfId="88" quotePrefix="1" applyNumberFormat="1" applyAlignment="1">
      <alignment horizontal="center"/>
    </xf>
    <xf numFmtId="170" fontId="50" fillId="0" borderId="0" xfId="88" quotePrefix="1" applyNumberFormat="1" applyAlignment="1">
      <alignment horizontal="center"/>
    </xf>
    <xf numFmtId="0" fontId="52" fillId="0" borderId="0" xfId="88" applyFont="1" applyBorder="1"/>
    <xf numFmtId="0" fontId="52" fillId="0" borderId="0" xfId="88" applyNumberFormat="1" applyFont="1" applyAlignment="1">
      <alignment horizontal="center"/>
    </xf>
    <xf numFmtId="4" fontId="52" fillId="0" borderId="0" xfId="88" applyNumberFormat="1" applyFont="1" applyAlignment="1">
      <alignment horizontal="center"/>
    </xf>
    <xf numFmtId="171" fontId="52" fillId="0" borderId="0" xfId="88" quotePrefix="1" applyNumberFormat="1" applyFont="1" applyAlignment="1">
      <alignment horizontal="center"/>
    </xf>
    <xf numFmtId="170" fontId="50" fillId="0" borderId="0" xfId="88" applyNumberFormat="1" applyFont="1" applyAlignment="1">
      <alignment horizontal="center"/>
    </xf>
    <xf numFmtId="0" fontId="50" fillId="29" borderId="14" xfId="88" applyFill="1" applyBorder="1"/>
    <xf numFmtId="3" fontId="50" fillId="29" borderId="14" xfId="88" applyNumberFormat="1" applyFill="1" applyBorder="1" applyAlignment="1">
      <alignment horizontal="center"/>
    </xf>
    <xf numFmtId="0" fontId="50" fillId="29" borderId="18" xfId="88" applyFill="1" applyBorder="1"/>
    <xf numFmtId="0" fontId="50" fillId="0" borderId="0" xfId="88" applyNumberFormat="1" applyFont="1"/>
    <xf numFmtId="0" fontId="50" fillId="29" borderId="0" xfId="88" applyFill="1" applyBorder="1"/>
    <xf numFmtId="0" fontId="50" fillId="29" borderId="0" xfId="88" applyNumberFormat="1" applyFont="1" applyFill="1" applyAlignment="1">
      <alignment horizontal="center"/>
    </xf>
    <xf numFmtId="0" fontId="50" fillId="0" borderId="0" xfId="88" applyBorder="1" applyAlignment="1">
      <alignment horizontal="left" indent="1"/>
    </xf>
    <xf numFmtId="167" fontId="50" fillId="0" borderId="0" xfId="88" applyNumberFormat="1" applyFont="1" applyAlignment="1">
      <alignment horizontal="center"/>
    </xf>
    <xf numFmtId="0" fontId="51" fillId="0" borderId="0" xfId="88" applyFont="1" applyBorder="1" applyAlignment="1">
      <alignment horizontal="left" indent="1"/>
    </xf>
    <xf numFmtId="167" fontId="51" fillId="0" borderId="0" xfId="88" quotePrefix="1" applyNumberFormat="1" applyFont="1" applyAlignment="1">
      <alignment horizontal="center"/>
    </xf>
    <xf numFmtId="0" fontId="51" fillId="0" borderId="0" xfId="88" quotePrefix="1" applyNumberFormat="1" applyFont="1" applyAlignment="1">
      <alignment horizontal="center"/>
    </xf>
    <xf numFmtId="0" fontId="51" fillId="0" borderId="0" xfId="88" applyFont="1"/>
    <xf numFmtId="0" fontId="50" fillId="0" borderId="0" xfId="88" applyFill="1" applyBorder="1" applyAlignment="1">
      <alignment horizontal="left" indent="1"/>
    </xf>
    <xf numFmtId="0" fontId="51" fillId="0" borderId="0" xfId="88" applyFont="1" applyFill="1" applyBorder="1" applyAlignment="1">
      <alignment horizontal="left" indent="1"/>
    </xf>
    <xf numFmtId="0" fontId="50" fillId="29" borderId="0" xfId="88" applyFill="1" applyBorder="1" applyAlignment="1">
      <alignment horizontal="left"/>
    </xf>
    <xf numFmtId="167" fontId="50" fillId="29" borderId="0" xfId="88" applyNumberFormat="1" applyFont="1" applyFill="1" applyAlignment="1">
      <alignment horizontal="center"/>
    </xf>
    <xf numFmtId="167" fontId="50" fillId="0" borderId="0" xfId="88" applyNumberFormat="1" applyAlignment="1">
      <alignment horizontal="center"/>
    </xf>
    <xf numFmtId="0" fontId="9" fillId="0" borderId="0" xfId="0" applyFont="1" applyAlignment="1">
      <alignment horizontal="left" vertical="center" wrapText="1" indent="2"/>
    </xf>
    <xf numFmtId="0" fontId="49" fillId="30" borderId="0" xfId="87" applyFill="1"/>
    <xf numFmtId="0" fontId="56" fillId="30" borderId="0" xfId="87" applyFont="1" applyFill="1"/>
    <xf numFmtId="167" fontId="9" fillId="0" borderId="0" xfId="0" applyNumberFormat="1" applyFont="1" applyFill="1" applyAlignment="1">
      <alignment horizontal="right" vertical="center"/>
    </xf>
    <xf numFmtId="0" fontId="44" fillId="25" borderId="0" xfId="0" applyFont="1" applyFill="1" applyBorder="1" applyAlignment="1">
      <alignment horizontal="center" vertical="center" wrapText="1"/>
    </xf>
    <xf numFmtId="9" fontId="58" fillId="26" borderId="0" xfId="86" applyFont="1" applyFill="1" applyBorder="1" applyAlignment="1">
      <alignment vertical="center"/>
    </xf>
    <xf numFmtId="168" fontId="58" fillId="0" borderId="0" xfId="86" applyNumberFormat="1" applyFont="1" applyAlignment="1">
      <alignment horizontal="right" vertical="center"/>
    </xf>
    <xf numFmtId="0" fontId="44" fillId="25" borderId="20" xfId="0" applyFont="1" applyFill="1" applyBorder="1" applyAlignment="1">
      <alignment horizontal="center" vertical="center" wrapText="1"/>
    </xf>
    <xf numFmtId="168" fontId="58" fillId="26" borderId="0" xfId="86" applyNumberFormat="1" applyFont="1" applyFill="1" applyBorder="1" applyAlignment="1">
      <alignment vertical="center"/>
    </xf>
    <xf numFmtId="0" fontId="5" fillId="0" borderId="0" xfId="0" applyFont="1"/>
    <xf numFmtId="0" fontId="5" fillId="0" borderId="0" xfId="0" applyFont="1" applyFill="1"/>
    <xf numFmtId="4" fontId="5" fillId="0" borderId="0" xfId="0" applyNumberFormat="1" applyFont="1"/>
    <xf numFmtId="0" fontId="59" fillId="30" borderId="1" xfId="0" applyFont="1" applyFill="1" applyBorder="1" applyAlignment="1">
      <alignment horizontal="left" vertical="center" wrapText="1"/>
    </xf>
    <xf numFmtId="169" fontId="5" fillId="0" borderId="1" xfId="0" applyNumberFormat="1" applyFont="1" applyBorder="1" applyAlignment="1">
      <alignment horizontal="right" vertical="center"/>
    </xf>
    <xf numFmtId="0" fontId="10" fillId="25" borderId="0" xfId="0" applyFont="1" applyFill="1" applyBorder="1" applyAlignment="1">
      <alignment horizontal="left" vertical="center" wrapText="1"/>
    </xf>
    <xf numFmtId="0" fontId="59" fillId="30" borderId="0" xfId="0" applyFont="1" applyFill="1" applyBorder="1" applyAlignment="1">
      <alignment horizontal="left" vertical="center" wrapText="1"/>
    </xf>
    <xf numFmtId="169" fontId="5" fillId="0" borderId="0" xfId="0" applyNumberFormat="1" applyFont="1" applyBorder="1" applyAlignment="1">
      <alignment horizontal="right" vertical="center"/>
    </xf>
    <xf numFmtId="0" fontId="10" fillId="0" borderId="0" xfId="0" applyFont="1" applyFill="1" applyBorder="1" applyAlignment="1">
      <alignment horizontal="left" vertical="center" wrapText="1"/>
    </xf>
    <xf numFmtId="0" fontId="59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65" fontId="43" fillId="0" borderId="0" xfId="0" applyNumberFormat="1" applyFont="1" applyBorder="1" applyAlignment="1">
      <alignment horizontal="right" vertical="center"/>
    </xf>
    <xf numFmtId="0" fontId="59" fillId="27" borderId="0" xfId="0" applyFont="1" applyFill="1" applyBorder="1" applyAlignment="1">
      <alignment horizontal="left" vertical="center" wrapText="1"/>
    </xf>
    <xf numFmtId="0" fontId="5" fillId="0" borderId="0" xfId="0" applyFont="1" applyBorder="1"/>
    <xf numFmtId="0" fontId="5" fillId="0" borderId="0" xfId="0" applyFont="1" applyBorder="1" applyAlignment="1">
      <alignment vertical="center"/>
    </xf>
    <xf numFmtId="173" fontId="0" fillId="0" borderId="0" xfId="0" applyNumberFormat="1"/>
    <xf numFmtId="0" fontId="10" fillId="25" borderId="0" xfId="0" applyFont="1" applyFill="1" applyBorder="1" applyAlignment="1">
      <alignment horizontal="center" vertical="center" wrapText="1"/>
    </xf>
    <xf numFmtId="0" fontId="59" fillId="26" borderId="0" xfId="0" applyFont="1" applyFill="1" applyBorder="1" applyAlignment="1">
      <alignment horizontal="left" vertical="center" wrapText="1"/>
    </xf>
    <xf numFmtId="0" fontId="10" fillId="30" borderId="0" xfId="0" applyFont="1" applyFill="1" applyBorder="1" applyAlignment="1">
      <alignment horizontal="center" vertical="center" wrapText="1"/>
    </xf>
    <xf numFmtId="169" fontId="10" fillId="30" borderId="0" xfId="0" applyNumberFormat="1" applyFont="1" applyFill="1" applyBorder="1" applyAlignment="1">
      <alignment horizontal="center" vertical="center"/>
    </xf>
    <xf numFmtId="0" fontId="5" fillId="30" borderId="0" xfId="0" applyFont="1" applyFill="1"/>
    <xf numFmtId="169" fontId="5" fillId="27" borderId="0" xfId="0" applyNumberFormat="1" applyFont="1" applyFill="1" applyBorder="1" applyAlignment="1">
      <alignment horizontal="right" vertical="center"/>
    </xf>
    <xf numFmtId="0" fontId="59" fillId="30" borderId="0" xfId="0" applyFont="1" applyFill="1" applyBorder="1" applyAlignment="1">
      <alignment horizontal="left" vertical="center" wrapText="1" indent="1"/>
    </xf>
    <xf numFmtId="0" fontId="59" fillId="27" borderId="0" xfId="0" applyFont="1" applyFill="1" applyBorder="1" applyAlignment="1">
      <alignment horizontal="left" vertical="center" wrapText="1" indent="1"/>
    </xf>
    <xf numFmtId="0" fontId="59" fillId="30" borderId="1" xfId="0" applyFont="1" applyFill="1" applyBorder="1" applyAlignment="1">
      <alignment horizontal="left" vertical="center" wrapText="1" indent="1"/>
    </xf>
    <xf numFmtId="0" fontId="5" fillId="30" borderId="0" xfId="0" applyFont="1" applyFill="1" applyBorder="1"/>
    <xf numFmtId="4" fontId="5" fillId="0" borderId="0" xfId="0" applyNumberFormat="1" applyFont="1" applyBorder="1"/>
    <xf numFmtId="169" fontId="10" fillId="0" borderId="21" xfId="0" applyNumberFormat="1" applyFont="1" applyFill="1" applyBorder="1" applyAlignment="1">
      <alignment horizontal="center" vertical="center"/>
    </xf>
    <xf numFmtId="169" fontId="10" fillId="0" borderId="0" xfId="0" applyNumberFormat="1" applyFont="1" applyFill="1" applyBorder="1" applyAlignment="1">
      <alignment horizontal="center" vertical="center"/>
    </xf>
    <xf numFmtId="0" fontId="10" fillId="30" borderId="0" xfId="0" applyFont="1" applyFill="1" applyBorder="1" applyAlignment="1">
      <alignment horizontal="left" vertical="center" wrapText="1"/>
    </xf>
    <xf numFmtId="169" fontId="10" fillId="30" borderId="21" xfId="0" applyNumberFormat="1" applyFont="1" applyFill="1" applyBorder="1" applyAlignment="1">
      <alignment horizontal="center" vertical="center"/>
    </xf>
    <xf numFmtId="169" fontId="5" fillId="27" borderId="0" xfId="0" applyNumberFormat="1" applyFont="1" applyFill="1" applyAlignment="1">
      <alignment horizontal="right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21" xfId="0" applyNumberFormat="1" applyFont="1" applyFill="1" applyBorder="1" applyAlignment="1">
      <alignment horizontal="center" vertical="center"/>
    </xf>
    <xf numFmtId="165" fontId="43" fillId="0" borderId="1" xfId="0" applyNumberFormat="1" applyFont="1" applyBorder="1" applyAlignment="1">
      <alignment horizontal="right" vertical="center"/>
    </xf>
    <xf numFmtId="165" fontId="43" fillId="27" borderId="0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 indent="1"/>
    </xf>
    <xf numFmtId="0" fontId="57" fillId="29" borderId="0" xfId="0" applyFont="1" applyFill="1" applyBorder="1"/>
    <xf numFmtId="0" fontId="57" fillId="29" borderId="0" xfId="0" applyNumberFormat="1" applyFont="1" applyFill="1" applyAlignment="1">
      <alignment horizontal="center"/>
    </xf>
    <xf numFmtId="0" fontId="52" fillId="0" borderId="0" xfId="0" applyFont="1" applyBorder="1" applyAlignment="1">
      <alignment horizontal="left" indent="1"/>
    </xf>
    <xf numFmtId="0" fontId="4" fillId="0" borderId="0" xfId="0" applyNumberFormat="1" applyFont="1" applyAlignment="1">
      <alignment horizontal="center"/>
    </xf>
    <xf numFmtId="167" fontId="0" fillId="0" borderId="0" xfId="0" applyNumberFormat="1" applyFont="1" applyAlignment="1">
      <alignment horizontal="center"/>
    </xf>
    <xf numFmtId="0" fontId="51" fillId="0" borderId="0" xfId="0" applyFont="1" applyBorder="1" applyAlignment="1">
      <alignment horizontal="left" indent="1"/>
    </xf>
    <xf numFmtId="0" fontId="34" fillId="0" borderId="0" xfId="0" quotePrefix="1" applyNumberFormat="1" applyFont="1" applyAlignment="1">
      <alignment horizontal="center"/>
    </xf>
    <xf numFmtId="167" fontId="57" fillId="0" borderId="0" xfId="0" quotePrefix="1" applyNumberFormat="1" applyFont="1" applyAlignment="1">
      <alignment horizontal="center"/>
    </xf>
    <xf numFmtId="167" fontId="51" fillId="0" borderId="0" xfId="0" quotePrefix="1" applyNumberFormat="1" applyFont="1" applyAlignment="1">
      <alignment horizontal="center"/>
    </xf>
    <xf numFmtId="0" fontId="0" fillId="29" borderId="14" xfId="0" applyFill="1" applyBorder="1"/>
    <xf numFmtId="3" fontId="0" fillId="29" borderId="14" xfId="0" applyNumberFormat="1" applyFill="1" applyBorder="1" applyAlignment="1">
      <alignment horizontal="center"/>
    </xf>
    <xf numFmtId="0" fontId="0" fillId="29" borderId="18" xfId="0" applyFill="1" applyBorder="1"/>
    <xf numFmtId="0" fontId="0" fillId="0" borderId="14" xfId="0" applyFont="1" applyBorder="1"/>
    <xf numFmtId="0" fontId="63" fillId="29" borderId="0" xfId="88" applyNumberFormat="1" applyFont="1" applyFill="1" applyAlignment="1">
      <alignment horizontal="center"/>
    </xf>
    <xf numFmtId="2" fontId="3" fillId="0" borderId="0" xfId="0" applyNumberFormat="1" applyFont="1" applyBorder="1" applyAlignment="1">
      <alignment horizontal="right" vertical="center"/>
    </xf>
    <xf numFmtId="2" fontId="3" fillId="27" borderId="0" xfId="0" applyNumberFormat="1" applyFont="1" applyFill="1" applyBorder="1" applyAlignment="1">
      <alignment horizontal="right" vertical="center"/>
    </xf>
    <xf numFmtId="2" fontId="3" fillId="0" borderId="1" xfId="0" applyNumberFormat="1" applyFont="1" applyBorder="1" applyAlignment="1">
      <alignment horizontal="right" vertical="center"/>
    </xf>
    <xf numFmtId="0" fontId="5" fillId="26" borderId="23" xfId="0" applyFont="1" applyFill="1" applyBorder="1" applyAlignment="1">
      <alignment horizontal="center" vertical="center" wrapText="1"/>
    </xf>
    <xf numFmtId="0" fontId="5" fillId="26" borderId="24" xfId="0" applyFont="1" applyFill="1" applyBorder="1" applyAlignment="1">
      <alignment horizontal="center" vertical="center" wrapText="1"/>
    </xf>
    <xf numFmtId="0" fontId="10" fillId="25" borderId="23" xfId="0" applyFont="1" applyFill="1" applyBorder="1" applyAlignment="1">
      <alignment horizontal="center" vertical="center" wrapText="1"/>
    </xf>
    <xf numFmtId="0" fontId="10" fillId="25" borderId="24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1" fontId="5" fillId="0" borderId="0" xfId="0" applyNumberFormat="1" applyFont="1" applyBorder="1" applyAlignment="1">
      <alignment horizontal="right" vertical="center"/>
    </xf>
    <xf numFmtId="0" fontId="50" fillId="29" borderId="18" xfId="88" quotePrefix="1" applyNumberFormat="1" applyFont="1" applyFill="1" applyBorder="1" applyAlignment="1">
      <alignment horizontal="center"/>
    </xf>
    <xf numFmtId="0" fontId="0" fillId="29" borderId="18" xfId="0" quotePrefix="1" applyNumberFormat="1" applyFill="1" applyBorder="1" applyAlignment="1">
      <alignment horizontal="center"/>
    </xf>
    <xf numFmtId="0" fontId="2" fillId="0" borderId="0" xfId="0" applyFont="1" applyAlignment="1">
      <alignment horizontal="left" vertical="center" indent="1"/>
    </xf>
    <xf numFmtId="0" fontId="2" fillId="26" borderId="0" xfId="0" applyFont="1" applyFill="1" applyBorder="1" applyAlignment="1">
      <alignment vertical="center"/>
    </xf>
    <xf numFmtId="0" fontId="55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66" fillId="0" borderId="0" xfId="89" applyFont="1" applyAlignment="1">
      <alignment horizontal="center"/>
    </xf>
    <xf numFmtId="168" fontId="58" fillId="0" borderId="0" xfId="86" applyNumberFormat="1" applyFont="1" applyFill="1" applyAlignment="1">
      <alignment horizontal="right" vertical="center"/>
    </xf>
    <xf numFmtId="0" fontId="6" fillId="0" borderId="0" xfId="0" applyFont="1" applyBorder="1"/>
    <xf numFmtId="0" fontId="67" fillId="0" borderId="0" xfId="2" applyFont="1" applyFill="1" applyBorder="1" applyAlignment="1"/>
    <xf numFmtId="0" fontId="67" fillId="0" borderId="0" xfId="2" applyFont="1" applyFill="1" applyBorder="1"/>
    <xf numFmtId="0" fontId="67" fillId="0" borderId="0" xfId="2" applyFont="1" applyFill="1" applyBorder="1" applyAlignment="1">
      <alignment horizontal="center"/>
    </xf>
    <xf numFmtId="164" fontId="67" fillId="0" borderId="0" xfId="2" applyNumberFormat="1" applyFont="1" applyFill="1" applyBorder="1"/>
    <xf numFmtId="0" fontId="64" fillId="0" borderId="0" xfId="0" applyFont="1"/>
    <xf numFmtId="3" fontId="64" fillId="0" borderId="0" xfId="0" applyNumberFormat="1" applyFont="1"/>
    <xf numFmtId="4" fontId="64" fillId="0" borderId="0" xfId="0" applyNumberFormat="1" applyFont="1"/>
    <xf numFmtId="164" fontId="64" fillId="0" borderId="0" xfId="0" applyNumberFormat="1" applyFont="1"/>
    <xf numFmtId="0" fontId="68" fillId="0" borderId="0" xfId="0" applyFont="1" applyAlignment="1">
      <alignment horizontal="center"/>
    </xf>
    <xf numFmtId="0" fontId="68" fillId="0" borderId="0" xfId="0" applyFont="1"/>
    <xf numFmtId="164" fontId="68" fillId="0" borderId="0" xfId="0" applyNumberFormat="1" applyFont="1" applyAlignment="1">
      <alignment horizontal="right"/>
    </xf>
    <xf numFmtId="0" fontId="68" fillId="0" borderId="0" xfId="0" applyFont="1" applyFill="1"/>
    <xf numFmtId="0" fontId="68" fillId="0" borderId="0" xfId="0" applyFont="1" applyFill="1" applyAlignment="1">
      <alignment horizontal="center"/>
    </xf>
    <xf numFmtId="0" fontId="6" fillId="0" borderId="0" xfId="0" applyFont="1" applyAlignment="1"/>
    <xf numFmtId="0" fontId="64" fillId="0" borderId="0" xfId="0" applyFont="1" applyAlignment="1">
      <alignment horizontal="center"/>
    </xf>
    <xf numFmtId="170" fontId="64" fillId="0" borderId="0" xfId="0" applyNumberFormat="1" applyFont="1"/>
    <xf numFmtId="0" fontId="64" fillId="0" borderId="0" xfId="0" applyFont="1" applyAlignment="1">
      <alignment horizontal="left"/>
    </xf>
    <xf numFmtId="0" fontId="70" fillId="0" borderId="0" xfId="88" applyFont="1"/>
    <xf numFmtId="0" fontId="71" fillId="0" borderId="0" xfId="88" applyFont="1" applyAlignment="1">
      <alignment horizontal="center"/>
    </xf>
    <xf numFmtId="0" fontId="71" fillId="0" borderId="0" xfId="88" applyFont="1"/>
    <xf numFmtId="172" fontId="10" fillId="0" borderId="0" xfId="88" applyNumberFormat="1" applyFont="1" applyAlignment="1">
      <alignment horizontal="center"/>
    </xf>
    <xf numFmtId="172" fontId="71" fillId="0" borderId="0" xfId="88" applyNumberFormat="1" applyFont="1" applyAlignment="1">
      <alignment horizontal="center"/>
    </xf>
    <xf numFmtId="174" fontId="9" fillId="26" borderId="0" xfId="0" applyNumberFormat="1" applyFont="1" applyFill="1" applyBorder="1" applyAlignment="1">
      <alignment vertical="center"/>
    </xf>
    <xf numFmtId="0" fontId="72" fillId="0" borderId="0" xfId="0" applyFont="1" applyFill="1" applyAlignment="1">
      <alignment vertical="center"/>
    </xf>
    <xf numFmtId="0" fontId="73" fillId="0" borderId="0" xfId="0" applyFont="1" applyAlignment="1">
      <alignment vertical="center"/>
    </xf>
    <xf numFmtId="0" fontId="74" fillId="0" borderId="0" xfId="0" applyFont="1" applyFill="1" applyAlignment="1">
      <alignment vertical="center"/>
    </xf>
    <xf numFmtId="0" fontId="10" fillId="25" borderId="0" xfId="0" applyFont="1" applyFill="1" applyAlignment="1">
      <alignment horizontal="center" vertical="center" wrapText="1"/>
    </xf>
    <xf numFmtId="0" fontId="48" fillId="25" borderId="0" xfId="0" applyFont="1" applyFill="1" applyAlignment="1">
      <alignment horizontal="center" vertical="center" wrapText="1"/>
    </xf>
    <xf numFmtId="169" fontId="10" fillId="25" borderId="21" xfId="0" applyNumberFormat="1" applyFont="1" applyFill="1" applyBorder="1" applyAlignment="1">
      <alignment horizontal="center" vertical="center"/>
    </xf>
    <xf numFmtId="169" fontId="10" fillId="25" borderId="0" xfId="0" applyNumberFormat="1" applyFont="1" applyFill="1" applyBorder="1" applyAlignment="1">
      <alignment horizontal="center" vertical="center"/>
    </xf>
    <xf numFmtId="0" fontId="67" fillId="0" borderId="0" xfId="2" applyFont="1" applyFill="1" applyBorder="1" applyAlignment="1">
      <alignment horizontal="center" vertical="center" wrapText="1"/>
    </xf>
    <xf numFmtId="0" fontId="10" fillId="25" borderId="21" xfId="0" applyNumberFormat="1" applyFont="1" applyFill="1" applyBorder="1" applyAlignment="1">
      <alignment horizontal="center" vertical="center"/>
    </xf>
    <xf numFmtId="0" fontId="10" fillId="25" borderId="0" xfId="0" applyNumberFormat="1" applyFont="1" applyFill="1" applyBorder="1" applyAlignment="1">
      <alignment horizontal="center" vertical="center"/>
    </xf>
    <xf numFmtId="4" fontId="59" fillId="0" borderId="21" xfId="0" applyNumberFormat="1" applyFont="1" applyFill="1" applyBorder="1" applyAlignment="1">
      <alignment horizontal="center" vertical="center"/>
    </xf>
    <xf numFmtId="0" fontId="59" fillId="0" borderId="22" xfId="0" applyNumberFormat="1" applyFont="1" applyFill="1" applyBorder="1" applyAlignment="1">
      <alignment horizontal="center" vertical="center"/>
    </xf>
    <xf numFmtId="4" fontId="59" fillId="27" borderId="21" xfId="0" applyNumberFormat="1" applyFont="1" applyFill="1" applyBorder="1" applyAlignment="1">
      <alignment horizontal="center" vertical="center"/>
    </xf>
    <xf numFmtId="0" fontId="59" fillId="27" borderId="22" xfId="0" applyNumberFormat="1" applyFont="1" applyFill="1" applyBorder="1" applyAlignment="1">
      <alignment horizontal="center" vertical="center"/>
    </xf>
    <xf numFmtId="0" fontId="50" fillId="28" borderId="15" xfId="88" applyNumberFormat="1" applyFill="1" applyBorder="1" applyAlignment="1">
      <alignment horizontal="center"/>
    </xf>
    <xf numFmtId="0" fontId="50" fillId="28" borderId="14" xfId="88" applyNumberFormat="1" applyFill="1" applyBorder="1" applyAlignment="1">
      <alignment horizontal="center"/>
    </xf>
    <xf numFmtId="0" fontId="51" fillId="0" borderId="0" xfId="88" applyNumberFormat="1" applyFont="1" applyAlignment="1">
      <alignment horizontal="left" vertical="top" wrapText="1"/>
    </xf>
    <xf numFmtId="0" fontId="50" fillId="28" borderId="16" xfId="88" applyFill="1" applyBorder="1" applyAlignment="1">
      <alignment horizontal="center" vertical="center"/>
    </xf>
    <xf numFmtId="0" fontId="50" fillId="28" borderId="19" xfId="88" applyFill="1" applyBorder="1" applyAlignment="1">
      <alignment horizontal="center" vertical="center"/>
    </xf>
    <xf numFmtId="0" fontId="50" fillId="28" borderId="15" xfId="88" applyNumberFormat="1" applyFont="1" applyFill="1" applyBorder="1" applyAlignment="1">
      <alignment horizontal="center"/>
    </xf>
    <xf numFmtId="0" fontId="50" fillId="28" borderId="16" xfId="88" applyNumberFormat="1" applyFont="1" applyFill="1" applyBorder="1" applyAlignment="1">
      <alignment horizontal="center"/>
    </xf>
    <xf numFmtId="0" fontId="0" fillId="28" borderId="16" xfId="0" applyFill="1" applyBorder="1" applyAlignment="1">
      <alignment horizontal="center" vertical="center"/>
    </xf>
    <xf numFmtId="0" fontId="0" fillId="28" borderId="19" xfId="0" applyFill="1" applyBorder="1" applyAlignment="1">
      <alignment horizontal="center" vertical="center"/>
    </xf>
    <xf numFmtId="0" fontId="0" fillId="28" borderId="15" xfId="0" applyNumberFormat="1" applyFont="1" applyFill="1" applyBorder="1" applyAlignment="1">
      <alignment horizontal="center" vertical="center"/>
    </xf>
    <xf numFmtId="0" fontId="0" fillId="28" borderId="14" xfId="0" applyNumberFormat="1" applyFont="1" applyFill="1" applyBorder="1" applyAlignment="1">
      <alignment horizontal="center" vertical="center"/>
    </xf>
    <xf numFmtId="0" fontId="0" fillId="28" borderId="17" xfId="0" applyNumberFormat="1" applyFont="1" applyFill="1" applyBorder="1" applyAlignment="1">
      <alignment horizontal="center" vertical="center"/>
    </xf>
    <xf numFmtId="0" fontId="0" fillId="28" borderId="18" xfId="0" applyNumberFormat="1" applyFont="1" applyFill="1" applyBorder="1" applyAlignment="1">
      <alignment horizontal="center" vertical="center"/>
    </xf>
    <xf numFmtId="0" fontId="51" fillId="0" borderId="0" xfId="0" applyNumberFormat="1" applyFont="1" applyAlignment="1">
      <alignment horizontal="left" vertical="top" wrapText="1"/>
    </xf>
  </cellXfs>
  <cellStyles count="90">
    <cellStyle name="%" xfId="3"/>
    <cellStyle name="% 2" xfId="4"/>
    <cellStyle name="20% - Cor1" xfId="5"/>
    <cellStyle name="20% - Cor2" xfId="6"/>
    <cellStyle name="20% - Cor3" xfId="7"/>
    <cellStyle name="20% - Cor4" xfId="8"/>
    <cellStyle name="20% - Cor5" xfId="9"/>
    <cellStyle name="20% - Cor6" xfId="10"/>
    <cellStyle name="40% - Cor1" xfId="11"/>
    <cellStyle name="40% - Cor2" xfId="12"/>
    <cellStyle name="40% - Cor3" xfId="13"/>
    <cellStyle name="40% - Cor4" xfId="14"/>
    <cellStyle name="40% - Cor5" xfId="15"/>
    <cellStyle name="40% - Cor6" xfId="16"/>
    <cellStyle name="60% - Cor1" xfId="17"/>
    <cellStyle name="60% - Cor2" xfId="18"/>
    <cellStyle name="60% - Cor3" xfId="19"/>
    <cellStyle name="60% - Cor4" xfId="20"/>
    <cellStyle name="60% - Cor5" xfId="21"/>
    <cellStyle name="60% - Cor6" xfId="22"/>
    <cellStyle name="CABECALHO" xfId="23"/>
    <cellStyle name="Cabeçalho 1" xfId="24"/>
    <cellStyle name="Cabeçalho 2" xfId="25"/>
    <cellStyle name="Cabeçalho 3" xfId="26"/>
    <cellStyle name="Cabeçalho 4" xfId="27"/>
    <cellStyle name="CABECALHO_III 01_Contas nacionais_10" xfId="28"/>
    <cellStyle name="Cálculo" xfId="29"/>
    <cellStyle name="Célula Ligada" xfId="30"/>
    <cellStyle name="Cor1" xfId="31"/>
    <cellStyle name="Cor2" xfId="32"/>
    <cellStyle name="Cor3" xfId="33"/>
    <cellStyle name="Cor4" xfId="34"/>
    <cellStyle name="Cor5" xfId="35"/>
    <cellStyle name="Cor6" xfId="36"/>
    <cellStyle name="Correcto" xfId="37"/>
    <cellStyle name="DADOS" xfId="38"/>
    <cellStyle name="Entrada" xfId="39"/>
    <cellStyle name="Euro" xfId="40"/>
    <cellStyle name="Hyperlink" xfId="89" builtinId="8"/>
    <cellStyle name="Incorrecto" xfId="41"/>
    <cellStyle name="LineBottom2" xfId="42"/>
    <cellStyle name="LineBottom3" xfId="43"/>
    <cellStyle name="Neutro" xfId="44"/>
    <cellStyle name="Normal" xfId="0" builtinId="0"/>
    <cellStyle name="Normal 10" xfId="45"/>
    <cellStyle name="Normal 11" xfId="46"/>
    <cellStyle name="Normal 12" xfId="2"/>
    <cellStyle name="Normal 13" xfId="47"/>
    <cellStyle name="Normal 14" xfId="87"/>
    <cellStyle name="Normal 15" xfId="88"/>
    <cellStyle name="Normal 2" xfId="48"/>
    <cellStyle name="Normal 2 2" xfId="49"/>
    <cellStyle name="Normal 2 2 2" xfId="50"/>
    <cellStyle name="Normal 2 3" xfId="51"/>
    <cellStyle name="Normal 2 4" xfId="52"/>
    <cellStyle name="Normal 2 5" xfId="53"/>
    <cellStyle name="Normal 2_03_3 CI_porGProd_2007_2010 FALTA_SALDO" xfId="54"/>
    <cellStyle name="Normal 3" xfId="55"/>
    <cellStyle name="Normal 3 2" xfId="1"/>
    <cellStyle name="Normal 3 2 2" xfId="56"/>
    <cellStyle name="Normal 4" xfId="57"/>
    <cellStyle name="Normal 4 2" xfId="58"/>
    <cellStyle name="Normal 4_04 GRAF_E cap4" xfId="59"/>
    <cellStyle name="Normal 5" xfId="60"/>
    <cellStyle name="Normal 6" xfId="61"/>
    <cellStyle name="Normal 7" xfId="62"/>
    <cellStyle name="Normal 8" xfId="63"/>
    <cellStyle name="Normal 9" xfId="64"/>
    <cellStyle name="Nota" xfId="65"/>
    <cellStyle name="NUMLINHA" xfId="66"/>
    <cellStyle name="Percent" xfId="86" builtinId="5"/>
    <cellStyle name="Percent 2" xfId="67"/>
    <cellStyle name="Percent 3" xfId="68"/>
    <cellStyle name="Percent 3 2" xfId="69"/>
    <cellStyle name="Percent 4" xfId="70"/>
    <cellStyle name="Percent 4 2" xfId="71"/>
    <cellStyle name="Percent 5" xfId="72"/>
    <cellStyle name="Percent 6" xfId="73"/>
    <cellStyle name="Percent 7" xfId="74"/>
    <cellStyle name="Percent 8" xfId="75"/>
    <cellStyle name="Percentagem 2" xfId="76"/>
    <cellStyle name="QDTITULO" xfId="77"/>
    <cellStyle name="Saída" xfId="78"/>
    <cellStyle name="Standard_WBBasis" xfId="79"/>
    <cellStyle name="Texto de Aviso" xfId="80"/>
    <cellStyle name="Texto Explicativo" xfId="81"/>
    <cellStyle name="TITCOLUNA" xfId="82"/>
    <cellStyle name="Título" xfId="83"/>
    <cellStyle name="Verificar Célula" xfId="84"/>
    <cellStyle name="WithoutLine" xfId="85"/>
  </cellStyles>
  <dxfs count="0"/>
  <tableStyles count="0" defaultTableStyle="TableStyleMedium9" defaultPivotStyle="PivotStyleLight16"/>
  <colors>
    <mruColors>
      <color rgb="FF007073"/>
      <color rgb="FFE5F1F1"/>
      <color rgb="FF7FB7B9"/>
      <color rgb="FFB52670"/>
      <color rgb="FFEEEEEE"/>
      <color rgb="FF969594"/>
      <color rgb="FFDA92B7"/>
      <color rgb="FFF8E9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37279200859367"/>
          <c:y val="2.6051053872587552E-2"/>
          <c:w val="0.80192165852686592"/>
          <c:h val="0.828723909200043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'Fig. 2.2.3'!$O$66</c:f>
              <c:strCache>
                <c:ptCount val="1"/>
                <c:pt idx="0">
                  <c:v>Parte de baixo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'Fig. 2.2.3'!$P$69:$AI$69</c:f>
                <c:numCache>
                  <c:formatCode>General</c:formatCode>
                  <c:ptCount val="20"/>
                  <c:pt idx="0">
                    <c:v>521854.5</c:v>
                  </c:pt>
                  <c:pt idx="1">
                    <c:v>7730937</c:v>
                  </c:pt>
                  <c:pt idx="2">
                    <c:v>76264.5</c:v>
                  </c:pt>
                  <c:pt idx="3">
                    <c:v>106048</c:v>
                  </c:pt>
                  <c:pt idx="4">
                    <c:v>655027.5</c:v>
                  </c:pt>
                  <c:pt idx="5">
                    <c:v>2582299.5</c:v>
                  </c:pt>
                  <c:pt idx="6">
                    <c:v>6886057</c:v>
                  </c:pt>
                  <c:pt idx="7">
                    <c:v>10547517</c:v>
                  </c:pt>
                </c:numCache>
              </c:numRef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2.2.3'!$P$65:$Q$65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2.2.3'!$P$66:$Q$66</c:f>
              <c:numCache>
                <c:formatCode>#,##0.0</c:formatCode>
                <c:ptCount val="2"/>
                <c:pt idx="0">
                  <c:v>167534</c:v>
                </c:pt>
                <c:pt idx="1">
                  <c:v>2597626</c:v>
                </c:pt>
              </c:numCache>
            </c:numRef>
          </c:val>
        </c:ser>
        <c:ser>
          <c:idx val="1"/>
          <c:order val="1"/>
          <c:tx>
            <c:strRef>
              <c:f>'Fig. 2.2.3'!$O$67</c:f>
              <c:strCache>
                <c:ptCount val="1"/>
                <c:pt idx="0">
                  <c:v>1ª Caixa</c:v>
                </c:pt>
              </c:strCache>
            </c:strRef>
          </c:tx>
          <c:spPr>
            <a:solidFill>
              <a:srgbClr val="DA92B7"/>
            </a:solidFill>
            <a:ln w="952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B52670"/>
              </a:solidFill>
              <a:ln w="9525">
                <a:solidFill>
                  <a:schemeClr val="tx1"/>
                </a:solidFill>
              </a:ln>
            </c:spPr>
          </c:dPt>
          <c:dPt>
            <c:idx val="1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'Fig. 2.2.3'!$P$65:$Q$65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2.2.3'!$P$67:$Q$67</c:f>
              <c:numCache>
                <c:formatCode>#,##0.0</c:formatCode>
                <c:ptCount val="2"/>
                <c:pt idx="0">
                  <c:v>347903</c:v>
                </c:pt>
                <c:pt idx="1">
                  <c:v>5153958</c:v>
                </c:pt>
              </c:numCache>
            </c:numRef>
          </c:val>
        </c:ser>
        <c:ser>
          <c:idx val="2"/>
          <c:order val="2"/>
          <c:tx>
            <c:strRef>
              <c:f>'Fig. 2.2.3'!$O$68</c:f>
              <c:strCache>
                <c:ptCount val="1"/>
                <c:pt idx="0">
                  <c:v>2ªCaixa</c:v>
                </c:pt>
              </c:strCache>
            </c:strRef>
          </c:tx>
          <c:spPr>
            <a:solidFill>
              <a:schemeClr val="bg1"/>
            </a:solidFill>
            <a:ln w="952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B52670"/>
              </a:solidFill>
              <a:ln w="9525">
                <a:solidFill>
                  <a:schemeClr val="tx1"/>
                </a:solidFill>
              </a:ln>
            </c:spPr>
          </c:dPt>
          <c:dPt>
            <c:idx val="1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3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5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7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1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3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5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7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plus"/>
            <c:errValType val="cust"/>
            <c:noEndCap val="0"/>
            <c:plus>
              <c:numRef>
                <c:f>'Fig. 2.2.3'!$P$70:$AI$70</c:f>
                <c:numCache>
                  <c:formatCode>General</c:formatCode>
                  <c:ptCount val="20"/>
                  <c:pt idx="0">
                    <c:v>2247979.5</c:v>
                  </c:pt>
                  <c:pt idx="1">
                    <c:v>16574694</c:v>
                  </c:pt>
                  <c:pt idx="2">
                    <c:v>109189.5</c:v>
                  </c:pt>
                  <c:pt idx="3">
                    <c:v>153899.25</c:v>
                  </c:pt>
                  <c:pt idx="4">
                    <c:v>1726371</c:v>
                  </c:pt>
                  <c:pt idx="5">
                    <c:v>4550928</c:v>
                  </c:pt>
                  <c:pt idx="6">
                    <c:v>11354974.5</c:v>
                  </c:pt>
                  <c:pt idx="7">
                    <c:v>23600721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2.2.3'!$P$65:$Q$65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2.2.3'!$P$68:$Q$68</c:f>
              <c:numCache>
                <c:formatCode>#,##0.0</c:formatCode>
                <c:ptCount val="2"/>
                <c:pt idx="0">
                  <c:v>1498653</c:v>
                </c:pt>
                <c:pt idx="1">
                  <c:v>11049796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48292864"/>
        <c:axId val="47786240"/>
      </c:barChart>
      <c:catAx>
        <c:axId val="48292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700" b="0"/>
            </a:pPr>
            <a:endParaRPr lang="pt-PT"/>
          </a:p>
        </c:txPr>
        <c:crossAx val="47786240"/>
        <c:crosses val="autoZero"/>
        <c:auto val="1"/>
        <c:lblAlgn val="ctr"/>
        <c:lblOffset val="100"/>
        <c:noMultiLvlLbl val="0"/>
      </c:catAx>
      <c:valAx>
        <c:axId val="47786240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8292864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0083891536777109E-3"/>
                <c:y val="6.6429401218662962E-2"/>
              </c:manualLayout>
            </c:layout>
            <c:tx>
              <c:rich>
                <a:bodyPr/>
                <a:lstStyle/>
                <a:p>
                  <a:pPr>
                    <a:defRPr b="0"/>
                  </a:pPr>
                  <a:r>
                    <a:rPr lang="pt-PT" b="0"/>
                    <a:t>Milhões de Euros</a:t>
                  </a:r>
                </a:p>
              </c:rich>
            </c:tx>
          </c:dispUnitsLbl>
        </c:dispUnits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17264153232548"/>
          <c:y val="3.440561526175389E-2"/>
          <c:w val="0.84569735848316774"/>
          <c:h val="0.532043585460907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2.2.8'!$T$27</c:f>
              <c:strCache>
                <c:ptCount val="1"/>
                <c:pt idx="0">
                  <c:v>Produtividade aparente do trabalho (gscore &lt; 0,5)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invertIfNegative val="0"/>
          <c:cat>
            <c:strRef>
              <c:f>'Fig. 2.2.8'!$S$28:$S$29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2.2.8'!$T$28:$T$29</c:f>
              <c:numCache>
                <c:formatCode>#,##0.0</c:formatCode>
                <c:ptCount val="2"/>
                <c:pt idx="0">
                  <c:v>30.821549016600397</c:v>
                </c:pt>
                <c:pt idx="1">
                  <c:v>24.727944360310641</c:v>
                </c:pt>
              </c:numCache>
            </c:numRef>
          </c:val>
        </c:ser>
        <c:ser>
          <c:idx val="3"/>
          <c:order val="1"/>
          <c:tx>
            <c:strRef>
              <c:f>'Fig. 2.2.8'!$U$27</c:f>
              <c:strCache>
                <c:ptCount val="1"/>
                <c:pt idx="0">
                  <c:v>Produtividade aparente do trabalho (gscore ≥ 0,5)</c:v>
                </c:pt>
              </c:strCache>
            </c:strRef>
          </c:tx>
          <c:spPr>
            <a:solidFill>
              <a:srgbClr val="DA92B7"/>
            </a:solidFill>
            <a:ln>
              <a:noFill/>
            </a:ln>
          </c:spPr>
          <c:invertIfNegative val="0"/>
          <c:cat>
            <c:strRef>
              <c:f>'Fig. 2.2.8'!$S$28:$S$29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2.2.8'!$U$28:$U$29</c:f>
              <c:numCache>
                <c:formatCode>#,##0.0</c:formatCode>
                <c:ptCount val="2"/>
                <c:pt idx="0">
                  <c:v>59.652392210536689</c:v>
                </c:pt>
                <c:pt idx="1">
                  <c:v>42.319668325485068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2677632"/>
        <c:axId val="52332224"/>
      </c:barChart>
      <c:lineChart>
        <c:grouping val="standard"/>
        <c:varyColors val="0"/>
        <c:ser>
          <c:idx val="1"/>
          <c:order val="2"/>
          <c:tx>
            <c:strRef>
              <c:f>'Fig. 2.2.8'!$V$27</c:f>
              <c:strCache>
                <c:ptCount val="1"/>
                <c:pt idx="0">
                  <c:v>Total das sociedades (gscore &lt; 0,5)</c:v>
                </c:pt>
              </c:strCache>
            </c:strRef>
          </c:tx>
          <c:spPr>
            <a:ln>
              <a:solidFill>
                <a:srgbClr val="007073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spPr>
              <a:solidFill>
                <a:srgbClr val="007073"/>
              </a:solidFill>
              <a:ln>
                <a:solidFill>
                  <a:srgbClr val="007073"/>
                </a:solidFill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'Fig. 2.2.8'!$S$28:$S$29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2.2.8'!$V$28:$V$29</c:f>
              <c:numCache>
                <c:formatCode>#,##0.0</c:formatCode>
                <c:ptCount val="2"/>
                <c:pt idx="0">
                  <c:v>26.638637532000534</c:v>
                </c:pt>
                <c:pt idx="1">
                  <c:v>26.638637532000534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'Fig. 2.2.8'!$W$27</c:f>
              <c:strCache>
                <c:ptCount val="1"/>
                <c:pt idx="0">
                  <c:v>Total das sociedades (gscore ≥ 0,5)</c:v>
                </c:pt>
              </c:strCache>
            </c:strRef>
          </c:tx>
          <c:spPr>
            <a:ln>
              <a:solidFill>
                <a:srgbClr val="B5267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'Fig. 2.2.8'!$S$28:$S$29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2.2.8'!$W$28:$W$29</c:f>
              <c:numCache>
                <c:formatCode>#,##0.0</c:formatCode>
                <c:ptCount val="2"/>
                <c:pt idx="0">
                  <c:v>47.970767144144872</c:v>
                </c:pt>
                <c:pt idx="1">
                  <c:v>47.970767144144872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677632"/>
        <c:axId val="52332224"/>
      </c:lineChart>
      <c:catAx>
        <c:axId val="52677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332224"/>
        <c:crosses val="autoZero"/>
        <c:auto val="1"/>
        <c:lblAlgn val="ctr"/>
        <c:lblOffset val="100"/>
        <c:noMultiLvlLbl val="0"/>
      </c:catAx>
      <c:valAx>
        <c:axId val="52332224"/>
        <c:scaling>
          <c:orientation val="minMax"/>
        </c:scaling>
        <c:delete val="0"/>
        <c:axPos val="l"/>
        <c:majorGridlines>
          <c:spPr>
            <a:ln>
              <a:solidFill>
                <a:srgbClr val="EEEEEE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pt-PT" b="0"/>
                  <a:t>10</a:t>
                </a:r>
                <a:r>
                  <a:rPr lang="pt-PT" b="0" baseline="30000"/>
                  <a:t>3</a:t>
                </a:r>
                <a:r>
                  <a:rPr lang="pt-PT" b="0" baseline="0"/>
                  <a:t> Euros</a:t>
                </a:r>
                <a:endParaRPr lang="pt-PT" b="0"/>
              </a:p>
            </c:rich>
          </c:tx>
          <c:layout>
            <c:manualLayout>
              <c:xMode val="edge"/>
              <c:yMode val="edge"/>
              <c:x val="0"/>
              <c:y val="8.6851507197964042E-2"/>
            </c:manualLayout>
          </c:layout>
          <c:overlay val="0"/>
        </c:title>
        <c:numFmt formatCode="#,##0.0" sourceLinked="1"/>
        <c:majorTickMark val="out"/>
        <c:minorTickMark val="none"/>
        <c:tickLblPos val="nextTo"/>
        <c:crossAx val="526776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8.0129848205837545E-2"/>
          <c:y val="0.65257456454306861"/>
          <c:w val="0.79906490913155237"/>
          <c:h val="0.2187780163843157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677" l="0.70000000000000062" r="0.70000000000000062" t="0.75000000000000677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61621574461122"/>
          <c:y val="3.4405615261753904E-2"/>
          <c:w val="0.85225378427087661"/>
          <c:h val="0.532043585460907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2.2.8'!$T$31</c:f>
              <c:strCache>
                <c:ptCount val="1"/>
                <c:pt idx="0">
                  <c:v>Gastos com o pessoal por pessoa ao serviço (gscore &lt; 0,5)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invertIfNegative val="0"/>
          <c:cat>
            <c:strRef>
              <c:f>'Fig. 2.2.8'!$S$32:$S$33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2.2.8'!$T$32:$T$33</c:f>
              <c:numCache>
                <c:formatCode>#,##0.0</c:formatCode>
                <c:ptCount val="2"/>
                <c:pt idx="0">
                  <c:v>20.926986797550647</c:v>
                </c:pt>
                <c:pt idx="1">
                  <c:v>15.882587768322455</c:v>
                </c:pt>
              </c:numCache>
            </c:numRef>
          </c:val>
        </c:ser>
        <c:ser>
          <c:idx val="3"/>
          <c:order val="1"/>
          <c:tx>
            <c:strRef>
              <c:f>'Fig. 2.2.8'!$U$31</c:f>
              <c:strCache>
                <c:ptCount val="1"/>
                <c:pt idx="0">
                  <c:v>Gastos com o pessoal por pessoa ao serviço (gscore ≥ 0,5)</c:v>
                </c:pt>
              </c:strCache>
            </c:strRef>
          </c:tx>
          <c:spPr>
            <a:solidFill>
              <a:srgbClr val="DA92B7"/>
            </a:solidFill>
            <a:ln>
              <a:noFill/>
            </a:ln>
          </c:spPr>
          <c:invertIfNegative val="0"/>
          <c:cat>
            <c:strRef>
              <c:f>'Fig. 2.2.8'!$S$32:$S$33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2.2.8'!$U$32:$U$33</c:f>
              <c:numCache>
                <c:formatCode>#,##0.0</c:formatCode>
                <c:ptCount val="2"/>
                <c:pt idx="0">
                  <c:v>30.160963510842727</c:v>
                </c:pt>
                <c:pt idx="1">
                  <c:v>20.45864820778753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2056576"/>
        <c:axId val="52334528"/>
      </c:barChart>
      <c:lineChart>
        <c:grouping val="standard"/>
        <c:varyColors val="0"/>
        <c:ser>
          <c:idx val="1"/>
          <c:order val="2"/>
          <c:tx>
            <c:strRef>
              <c:f>'Fig. 2.2.8'!$V$31</c:f>
              <c:strCache>
                <c:ptCount val="1"/>
                <c:pt idx="0">
                  <c:v>Total das sociedades (gscore &lt; 0,5)</c:v>
                </c:pt>
              </c:strCache>
            </c:strRef>
          </c:tx>
          <c:spPr>
            <a:ln>
              <a:solidFill>
                <a:srgbClr val="007073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spPr>
              <a:solidFill>
                <a:srgbClr val="007073"/>
              </a:solidFill>
              <a:ln>
                <a:solidFill>
                  <a:srgbClr val="007073"/>
                </a:solidFill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'Fig. 2.2.8'!$S$32:$S$33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2.2.8'!$V$32:$V$33</c:f>
              <c:numCache>
                <c:formatCode>#,##0.0</c:formatCode>
                <c:ptCount val="2"/>
                <c:pt idx="0">
                  <c:v>17.464295037512763</c:v>
                </c:pt>
                <c:pt idx="1">
                  <c:v>17.464295037512763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'Fig. 2.2.8'!$W$31</c:f>
              <c:strCache>
                <c:ptCount val="1"/>
                <c:pt idx="0">
                  <c:v>Total das sociedades (gscore ≥ 0,5)</c:v>
                </c:pt>
              </c:strCache>
            </c:strRef>
          </c:tx>
          <c:spPr>
            <a:ln>
              <a:solidFill>
                <a:srgbClr val="B5267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'Fig. 2.2.8'!$S$32:$S$33</c:f>
              <c:strCache>
                <c:ptCount val="2"/>
                <c:pt idx="0">
                  <c:v>Com perfil exportador</c:v>
                </c:pt>
                <c:pt idx="1">
                  <c:v>Sem perfil exportador</c:v>
                </c:pt>
              </c:strCache>
            </c:strRef>
          </c:cat>
          <c:val>
            <c:numRef>
              <c:f>'Fig. 2.2.8'!$W$32:$W$33</c:f>
              <c:numCache>
                <c:formatCode>#,##0.0</c:formatCode>
                <c:ptCount val="2"/>
                <c:pt idx="0">
                  <c:v>23.621956116629629</c:v>
                </c:pt>
                <c:pt idx="1">
                  <c:v>23.621956116629629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056576"/>
        <c:axId val="52334528"/>
      </c:lineChart>
      <c:catAx>
        <c:axId val="52056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334528"/>
        <c:crosses val="autoZero"/>
        <c:auto val="1"/>
        <c:lblAlgn val="ctr"/>
        <c:lblOffset val="100"/>
        <c:noMultiLvlLbl val="0"/>
      </c:catAx>
      <c:valAx>
        <c:axId val="52334528"/>
        <c:scaling>
          <c:orientation val="minMax"/>
          <c:max val="70"/>
        </c:scaling>
        <c:delete val="1"/>
        <c:axPos val="l"/>
        <c:majorGridlines>
          <c:spPr>
            <a:ln>
              <a:solidFill>
                <a:srgbClr val="EEEEEE"/>
              </a:solidFill>
            </a:ln>
          </c:spPr>
        </c:majorGridlines>
        <c:numFmt formatCode="#,##0.0" sourceLinked="1"/>
        <c:majorTickMark val="out"/>
        <c:minorTickMark val="none"/>
        <c:tickLblPos val="none"/>
        <c:crossAx val="520565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5193623643607145E-2"/>
          <c:y val="0.65257456454306861"/>
          <c:w val="0.88185888609939989"/>
          <c:h val="0.2187780163843157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'Fig. 2.3.2'!$X$24</c:f>
              <c:strCache>
                <c:ptCount val="1"/>
                <c:pt idx="0">
                  <c:v>1º Quartil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cat>
            <c:numRef>
              <c:f>'Fig. 2.3.2'!$P$26:$P$32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2.3.2'!$X$26:$X$32</c:f>
              <c:numCache>
                <c:formatCode>#,##0.0</c:formatCode>
                <c:ptCount val="7"/>
                <c:pt idx="0">
                  <c:v>-3.9466390746831235</c:v>
                </c:pt>
                <c:pt idx="1">
                  <c:v>-10.176815382749654</c:v>
                </c:pt>
                <c:pt idx="2">
                  <c:v>-14.218289692189837</c:v>
                </c:pt>
                <c:pt idx="3">
                  <c:v>-8.449258383605514</c:v>
                </c:pt>
                <c:pt idx="4">
                  <c:v>-6.1205900211902042</c:v>
                </c:pt>
                <c:pt idx="5">
                  <c:v>-5.9817998506815115</c:v>
                </c:pt>
                <c:pt idx="6">
                  <c:v>-6.9921737901313676</c:v>
                </c:pt>
              </c:numCache>
            </c:numRef>
          </c:val>
        </c:ser>
        <c:ser>
          <c:idx val="2"/>
          <c:order val="2"/>
          <c:tx>
            <c:strRef>
              <c:f>'Fig. 2.3.2'!$Z$24</c:f>
              <c:strCache>
                <c:ptCount val="1"/>
                <c:pt idx="0">
                  <c:v>3º Quartil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cat>
            <c:numRef>
              <c:f>'Fig. 2.3.2'!$P$26:$P$32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2.3.2'!$Z$26:$Z$32</c:f>
              <c:numCache>
                <c:formatCode>#,##0.0</c:formatCode>
                <c:ptCount val="7"/>
                <c:pt idx="0">
                  <c:v>26.503769567497727</c:v>
                </c:pt>
                <c:pt idx="1">
                  <c:v>14.71880695327172</c:v>
                </c:pt>
                <c:pt idx="2">
                  <c:v>11.182697019747351</c:v>
                </c:pt>
                <c:pt idx="3">
                  <c:v>15.973098886128561</c:v>
                </c:pt>
                <c:pt idx="4">
                  <c:v>17.504940636251867</c:v>
                </c:pt>
                <c:pt idx="5">
                  <c:v>15.325828800857671</c:v>
                </c:pt>
                <c:pt idx="6">
                  <c:v>13.738185469104256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35712"/>
        <c:axId val="52336832"/>
      </c:areaChart>
      <c:lineChart>
        <c:grouping val="standard"/>
        <c:varyColors val="0"/>
        <c:ser>
          <c:idx val="1"/>
          <c:order val="1"/>
          <c:tx>
            <c:strRef>
              <c:f>'Fig. 2.3.2'!$Y$24</c:f>
              <c:strCache>
                <c:ptCount val="1"/>
                <c:pt idx="0">
                  <c:v>Mediana</c:v>
                </c:pt>
              </c:strCache>
            </c:strRef>
          </c:tx>
          <c:spPr>
            <a:ln w="25400">
              <a:solidFill>
                <a:srgbClr val="007073"/>
              </a:solidFill>
            </a:ln>
          </c:spPr>
          <c:marker>
            <c:symbol val="circle"/>
            <c:size val="5"/>
            <c:spPr>
              <a:solidFill>
                <a:srgbClr val="B2D4D5"/>
              </a:solidFill>
              <a:ln>
                <a:solidFill>
                  <a:srgbClr val="007073"/>
                </a:solidFill>
              </a:ln>
            </c:spPr>
          </c:marker>
          <c:dLbls>
            <c:spPr>
              <a:solidFill>
                <a:srgbClr val="B2D4D5"/>
              </a:solidFill>
              <a:ln>
                <a:solidFill>
                  <a:srgbClr val="007073"/>
                </a:solidFill>
              </a:ln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'Fig. 2.3.2'!$P$26:$P$32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2.3.2'!$Y$26:$Y$32</c:f>
              <c:numCache>
                <c:formatCode>#,##0.0</c:formatCode>
                <c:ptCount val="7"/>
                <c:pt idx="0">
                  <c:v>6.6045324093575495</c:v>
                </c:pt>
                <c:pt idx="1">
                  <c:v>0.63091861750709033</c:v>
                </c:pt>
                <c:pt idx="2">
                  <c:v>-1.9996574445269086</c:v>
                </c:pt>
                <c:pt idx="3">
                  <c:v>1.9992607305950585</c:v>
                </c:pt>
                <c:pt idx="4">
                  <c:v>3.927848334253635</c:v>
                </c:pt>
                <c:pt idx="5">
                  <c:v>3.5248362827594089</c:v>
                </c:pt>
                <c:pt idx="6">
                  <c:v>2.2088250867763488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435712"/>
        <c:axId val="52336832"/>
      </c:lineChart>
      <c:catAx>
        <c:axId val="40435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336832"/>
        <c:crosses val="autoZero"/>
        <c:auto val="1"/>
        <c:lblAlgn val="ctr"/>
        <c:lblOffset val="100"/>
        <c:noMultiLvlLbl val="0"/>
      </c:catAx>
      <c:valAx>
        <c:axId val="52336832"/>
        <c:scaling>
          <c:orientation val="minMax"/>
          <c:max val="30"/>
          <c:min val="-20"/>
        </c:scaling>
        <c:delete val="0"/>
        <c:axPos val="l"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40435712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799" l="0.70000000000000062" r="0.70000000000000062" t="0.75000000000000799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'Fig. 2.3.2'!$R$24</c:f>
              <c:strCache>
                <c:ptCount val="1"/>
                <c:pt idx="0">
                  <c:v>1º Quartil</c:v>
                </c:pt>
              </c:strCache>
            </c:strRef>
          </c:tx>
          <c:spPr>
            <a:solidFill>
              <a:srgbClr val="E9BED4"/>
            </a:solidFill>
            <a:ln>
              <a:noFill/>
            </a:ln>
          </c:spPr>
          <c:cat>
            <c:numRef>
              <c:f>'Fig. 2.3.2'!$P$26:$P$32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2.3.2'!$R$26:$R$32</c:f>
              <c:numCache>
                <c:formatCode>#,##0.0</c:formatCode>
                <c:ptCount val="7"/>
                <c:pt idx="0">
                  <c:v>-0.73082547445900525</c:v>
                </c:pt>
                <c:pt idx="1">
                  <c:v>-6.8918070973672751</c:v>
                </c:pt>
                <c:pt idx="2">
                  <c:v>-9.5780033581883952</c:v>
                </c:pt>
                <c:pt idx="3">
                  <c:v>-4.3105818810141594</c:v>
                </c:pt>
                <c:pt idx="4">
                  <c:v>-2.0469352826343914</c:v>
                </c:pt>
                <c:pt idx="5">
                  <c:v>-2.5934664203457811</c:v>
                </c:pt>
                <c:pt idx="6">
                  <c:v>-4.0247626745739726</c:v>
                </c:pt>
              </c:numCache>
            </c:numRef>
          </c:val>
        </c:ser>
        <c:ser>
          <c:idx val="2"/>
          <c:order val="2"/>
          <c:tx>
            <c:strRef>
              <c:f>'Fig. 2.3.2'!$T$24</c:f>
              <c:strCache>
                <c:ptCount val="1"/>
                <c:pt idx="0">
                  <c:v>3º Quartil</c:v>
                </c:pt>
              </c:strCache>
            </c:strRef>
          </c:tx>
          <c:spPr>
            <a:solidFill>
              <a:srgbClr val="E9BED4"/>
            </a:solidFill>
            <a:ln>
              <a:noFill/>
            </a:ln>
          </c:spPr>
          <c:cat>
            <c:numRef>
              <c:f>'Fig. 2.3.2'!$P$26:$P$32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2.3.2'!$T$26:$T$32</c:f>
              <c:numCache>
                <c:formatCode>#,##0.0</c:formatCode>
                <c:ptCount val="7"/>
                <c:pt idx="0">
                  <c:v>25.109226529331018</c:v>
                </c:pt>
                <c:pt idx="1">
                  <c:v>14.607055987484182</c:v>
                </c:pt>
                <c:pt idx="2">
                  <c:v>7.3753675591401997</c:v>
                </c:pt>
                <c:pt idx="3">
                  <c:v>11.523554454881076</c:v>
                </c:pt>
                <c:pt idx="4">
                  <c:v>14.039080595448549</c:v>
                </c:pt>
                <c:pt idx="5">
                  <c:v>14.164048619600051</c:v>
                </c:pt>
                <c:pt idx="6">
                  <c:v>10.501059013770885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37248"/>
        <c:axId val="52429376"/>
      </c:areaChart>
      <c:lineChart>
        <c:grouping val="standard"/>
        <c:varyColors val="0"/>
        <c:ser>
          <c:idx val="1"/>
          <c:order val="1"/>
          <c:tx>
            <c:strRef>
              <c:f>'Fig. 2.3.2'!$S$24</c:f>
              <c:strCache>
                <c:ptCount val="1"/>
                <c:pt idx="0">
                  <c:v>Mediana</c:v>
                </c:pt>
              </c:strCache>
            </c:strRef>
          </c:tx>
          <c:spPr>
            <a:ln w="25400">
              <a:solidFill>
                <a:srgbClr val="B52670"/>
              </a:solidFill>
            </a:ln>
          </c:spPr>
          <c:marker>
            <c:symbol val="circle"/>
            <c:size val="5"/>
            <c:spPr>
              <a:solidFill>
                <a:srgbClr val="DA92B7"/>
              </a:solidFill>
            </c:spPr>
          </c:marker>
          <c:dLbls>
            <c:spPr>
              <a:solidFill>
                <a:srgbClr val="E9BED4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'Fig. 2.3.2'!$P$26:$P$32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2.3.2'!$S$26:$S$32</c:f>
              <c:numCache>
                <c:formatCode>#,##0.0</c:formatCode>
                <c:ptCount val="7"/>
                <c:pt idx="0">
                  <c:v>8.3109990403918701</c:v>
                </c:pt>
                <c:pt idx="1">
                  <c:v>2.031618073646793</c:v>
                </c:pt>
                <c:pt idx="2">
                  <c:v>-1.6913990321097061</c:v>
                </c:pt>
                <c:pt idx="3">
                  <c:v>2.200280618951636</c:v>
                </c:pt>
                <c:pt idx="4">
                  <c:v>4.6871474446855101</c:v>
                </c:pt>
                <c:pt idx="5">
                  <c:v>4.755337840177349</c:v>
                </c:pt>
                <c:pt idx="6">
                  <c:v>2.8948692095420925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437248"/>
        <c:axId val="52429376"/>
      </c:lineChart>
      <c:catAx>
        <c:axId val="40437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429376"/>
        <c:crosses val="autoZero"/>
        <c:auto val="1"/>
        <c:lblAlgn val="ctr"/>
        <c:lblOffset val="100"/>
        <c:noMultiLvlLbl val="0"/>
      </c:catAx>
      <c:valAx>
        <c:axId val="52429376"/>
        <c:scaling>
          <c:orientation val="minMax"/>
          <c:max val="30"/>
          <c:min val="-20"/>
        </c:scaling>
        <c:delete val="0"/>
        <c:axPos val="l"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40437248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822" l="0.70000000000000062" r="0.70000000000000062" t="0.7500000000000082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'Fig. 2.3.3'!$AA$24</c:f>
              <c:strCache>
                <c:ptCount val="1"/>
                <c:pt idx="0">
                  <c:v>1º Quartil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cat>
            <c:numRef>
              <c:f>'Fig. 2.3.3'!$U$26:$U$32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2.3.3'!$AA$26:$AA$32</c:f>
              <c:numCache>
                <c:formatCode>#,##0.0</c:formatCode>
                <c:ptCount val="7"/>
                <c:pt idx="0">
                  <c:v>-10.713318352196817</c:v>
                </c:pt>
                <c:pt idx="1">
                  <c:v>-16.561673321826405</c:v>
                </c:pt>
                <c:pt idx="2">
                  <c:v>-18.069727891156461</c:v>
                </c:pt>
                <c:pt idx="3">
                  <c:v>-12.601529199585677</c:v>
                </c:pt>
                <c:pt idx="4">
                  <c:v>-9.539688669716595</c:v>
                </c:pt>
                <c:pt idx="5">
                  <c:v>-8.0539746670712304</c:v>
                </c:pt>
                <c:pt idx="6">
                  <c:v>-9.5467062365345932</c:v>
                </c:pt>
              </c:numCache>
            </c:numRef>
          </c:val>
        </c:ser>
        <c:ser>
          <c:idx val="2"/>
          <c:order val="2"/>
          <c:tx>
            <c:strRef>
              <c:f>'Fig. 2.3.3'!$AC$24</c:f>
              <c:strCache>
                <c:ptCount val="1"/>
                <c:pt idx="0">
                  <c:v>3º Quartil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cat>
            <c:numRef>
              <c:f>'Fig. 2.3.3'!$U$26:$U$32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2.3.3'!$AC$26:$AC$32</c:f>
              <c:numCache>
                <c:formatCode>#,##0.0</c:formatCode>
                <c:ptCount val="7"/>
                <c:pt idx="0">
                  <c:v>23.121441952674559</c:v>
                </c:pt>
                <c:pt idx="1">
                  <c:v>16.841225954192716</c:v>
                </c:pt>
                <c:pt idx="2">
                  <c:v>12.754140953225832</c:v>
                </c:pt>
                <c:pt idx="3">
                  <c:v>20.845147197096207</c:v>
                </c:pt>
                <c:pt idx="4">
                  <c:v>21.492194272353487</c:v>
                </c:pt>
                <c:pt idx="5">
                  <c:v>21.807673565359369</c:v>
                </c:pt>
                <c:pt idx="6">
                  <c:v>18.640763478004708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058112"/>
        <c:axId val="52432256"/>
      </c:areaChart>
      <c:lineChart>
        <c:grouping val="standard"/>
        <c:varyColors val="0"/>
        <c:ser>
          <c:idx val="1"/>
          <c:order val="1"/>
          <c:tx>
            <c:strRef>
              <c:f>'Fig. 2.3.3'!$AB$24</c:f>
              <c:strCache>
                <c:ptCount val="1"/>
                <c:pt idx="0">
                  <c:v>Mediana</c:v>
                </c:pt>
              </c:strCache>
            </c:strRef>
          </c:tx>
          <c:spPr>
            <a:ln w="25400">
              <a:solidFill>
                <a:srgbClr val="007073"/>
              </a:solidFill>
            </a:ln>
          </c:spPr>
          <c:marker>
            <c:symbol val="circle"/>
            <c:size val="5"/>
            <c:spPr>
              <a:solidFill>
                <a:srgbClr val="B2D4D5"/>
              </a:solidFill>
              <a:ln>
                <a:solidFill>
                  <a:srgbClr val="007073"/>
                </a:solidFill>
              </a:ln>
            </c:spPr>
          </c:marker>
          <c:dLbls>
            <c:spPr>
              <a:solidFill>
                <a:srgbClr val="B2D4D5"/>
              </a:solidFill>
              <a:ln>
                <a:solidFill>
                  <a:srgbClr val="007073"/>
                </a:solidFill>
              </a:ln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'Fig. 2.3.3'!$U$26:$U$32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2.3.3'!$AB$26:$AB$32</c:f>
              <c:numCache>
                <c:formatCode>#,##0.0</c:formatCode>
                <c:ptCount val="7"/>
                <c:pt idx="0">
                  <c:v>3.0477541614844492</c:v>
                </c:pt>
                <c:pt idx="1">
                  <c:v>-0.90294718000511853</c:v>
                </c:pt>
                <c:pt idx="2">
                  <c:v>-3.2692796319050941</c:v>
                </c:pt>
                <c:pt idx="3">
                  <c:v>2.3225685796894187</c:v>
                </c:pt>
                <c:pt idx="4">
                  <c:v>3.8121969572905416</c:v>
                </c:pt>
                <c:pt idx="5">
                  <c:v>5.1994346169791177</c:v>
                </c:pt>
                <c:pt idx="6">
                  <c:v>3.5116744028341267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058112"/>
        <c:axId val="52432256"/>
      </c:lineChart>
      <c:catAx>
        <c:axId val="5205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432256"/>
        <c:crosses val="autoZero"/>
        <c:auto val="1"/>
        <c:lblAlgn val="ctr"/>
        <c:lblOffset val="100"/>
        <c:noMultiLvlLbl val="0"/>
      </c:catAx>
      <c:valAx>
        <c:axId val="52432256"/>
        <c:scaling>
          <c:orientation val="minMax"/>
          <c:max val="30"/>
          <c:min val="-20"/>
        </c:scaling>
        <c:delete val="0"/>
        <c:axPos val="l"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52058112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822" l="0.70000000000000062" r="0.70000000000000062" t="0.75000000000000822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'Fig. 2.3.3'!$V$24</c:f>
              <c:strCache>
                <c:ptCount val="1"/>
                <c:pt idx="0">
                  <c:v>1º Quartil</c:v>
                </c:pt>
              </c:strCache>
            </c:strRef>
          </c:tx>
          <c:spPr>
            <a:solidFill>
              <a:srgbClr val="E9BED4"/>
            </a:solidFill>
            <a:ln>
              <a:noFill/>
            </a:ln>
          </c:spPr>
          <c:cat>
            <c:numRef>
              <c:f>'Fig. 2.3.3'!$U$26:$U$32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2.3.3'!$V$26:$V$32</c:f>
              <c:numCache>
                <c:formatCode>#,##0.0</c:formatCode>
                <c:ptCount val="7"/>
                <c:pt idx="0">
                  <c:v>-8.8441135063764449</c:v>
                </c:pt>
                <c:pt idx="1">
                  <c:v>-14.609666383155776</c:v>
                </c:pt>
                <c:pt idx="2">
                  <c:v>-15.992059880201854</c:v>
                </c:pt>
                <c:pt idx="3">
                  <c:v>-6.6394764796139167</c:v>
                </c:pt>
                <c:pt idx="4">
                  <c:v>-4.302236678182787</c:v>
                </c:pt>
                <c:pt idx="5">
                  <c:v>-5.3895687136676056</c:v>
                </c:pt>
                <c:pt idx="6">
                  <c:v>-4.2446635419408398</c:v>
                </c:pt>
              </c:numCache>
            </c:numRef>
          </c:val>
        </c:ser>
        <c:ser>
          <c:idx val="2"/>
          <c:order val="2"/>
          <c:tx>
            <c:strRef>
              <c:f>'Fig. 2.3.3'!$X$24</c:f>
              <c:strCache>
                <c:ptCount val="1"/>
                <c:pt idx="0">
                  <c:v>3º Quartil</c:v>
                </c:pt>
              </c:strCache>
            </c:strRef>
          </c:tx>
          <c:spPr>
            <a:solidFill>
              <a:srgbClr val="E9BED4"/>
            </a:solidFill>
            <a:ln>
              <a:noFill/>
            </a:ln>
          </c:spPr>
          <c:cat>
            <c:numRef>
              <c:f>'Fig. 2.3.3'!$U$26:$U$32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2.3.3'!$X$26:$X$32</c:f>
              <c:numCache>
                <c:formatCode>#,##0.0</c:formatCode>
                <c:ptCount val="7"/>
                <c:pt idx="0">
                  <c:v>23.943223071383322</c:v>
                </c:pt>
                <c:pt idx="1">
                  <c:v>13.641799181907665</c:v>
                </c:pt>
                <c:pt idx="2">
                  <c:v>10.224554529383205</c:v>
                </c:pt>
                <c:pt idx="3">
                  <c:v>18.549509441611313</c:v>
                </c:pt>
                <c:pt idx="4">
                  <c:v>19.136524784772533</c:v>
                </c:pt>
                <c:pt idx="5">
                  <c:v>18.796526506168227</c:v>
                </c:pt>
                <c:pt idx="6">
                  <c:v>16.43122786555498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240320"/>
        <c:axId val="52434560"/>
      </c:areaChart>
      <c:lineChart>
        <c:grouping val="standard"/>
        <c:varyColors val="0"/>
        <c:ser>
          <c:idx val="1"/>
          <c:order val="1"/>
          <c:tx>
            <c:strRef>
              <c:f>'Fig. 2.3.3'!$W$24</c:f>
              <c:strCache>
                <c:ptCount val="1"/>
                <c:pt idx="0">
                  <c:v>Mediana</c:v>
                </c:pt>
              </c:strCache>
            </c:strRef>
          </c:tx>
          <c:spPr>
            <a:ln w="25400">
              <a:solidFill>
                <a:srgbClr val="B52670"/>
              </a:solidFill>
            </a:ln>
          </c:spPr>
          <c:marker>
            <c:symbol val="circle"/>
            <c:size val="5"/>
            <c:spPr>
              <a:solidFill>
                <a:srgbClr val="DA92B7"/>
              </a:solidFill>
            </c:spPr>
          </c:marker>
          <c:dLbls>
            <c:spPr>
              <a:solidFill>
                <a:srgbClr val="E9BED4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'Fig. 2.3.3'!$U$26:$U$32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2.3.3'!$W$26:$W$32</c:f>
              <c:numCache>
                <c:formatCode>#,##0.0</c:formatCode>
                <c:ptCount val="7"/>
                <c:pt idx="0">
                  <c:v>5.1854475210057682</c:v>
                </c:pt>
                <c:pt idx="1">
                  <c:v>0</c:v>
                </c:pt>
                <c:pt idx="2">
                  <c:v>-2.2599773162324039</c:v>
                </c:pt>
                <c:pt idx="3">
                  <c:v>3.3808231472592447</c:v>
                </c:pt>
                <c:pt idx="4">
                  <c:v>6.1161761046420065</c:v>
                </c:pt>
                <c:pt idx="5">
                  <c:v>5.7668422856731762</c:v>
                </c:pt>
                <c:pt idx="6">
                  <c:v>4.5524488341847249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240320"/>
        <c:axId val="52434560"/>
      </c:lineChart>
      <c:catAx>
        <c:axId val="53240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434560"/>
        <c:crosses val="autoZero"/>
        <c:auto val="1"/>
        <c:lblAlgn val="ctr"/>
        <c:lblOffset val="100"/>
        <c:noMultiLvlLbl val="0"/>
      </c:catAx>
      <c:valAx>
        <c:axId val="52434560"/>
        <c:scaling>
          <c:orientation val="minMax"/>
          <c:max val="30"/>
          <c:min val="-20"/>
        </c:scaling>
        <c:delete val="0"/>
        <c:axPos val="l"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5324032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844" l="0.70000000000000062" r="0.70000000000000062" t="0.75000000000000844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7924982512092"/>
          <c:y val="5.1400554097404488E-2"/>
          <c:w val="0.8714074673585962"/>
          <c:h val="0.5606346602508054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'Fig. 2.3.4'!$AC$23</c:f>
              <c:strCache>
                <c:ptCount val="1"/>
                <c:pt idx="0">
                  <c:v>Taxa de investimento (gscore &lt; 0,5)</c:v>
                </c:pt>
              </c:strCache>
            </c:strRef>
          </c:tx>
          <c:spPr>
            <a:solidFill>
              <a:srgbClr val="007073"/>
            </a:solidFill>
          </c:spPr>
          <c:invertIfNegative val="0"/>
          <c:cat>
            <c:numRef>
              <c:f>'Fig. 2.3.4'!$AA$24:$AA$30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2.3.4'!$AC$24:$AC$30</c:f>
              <c:numCache>
                <c:formatCode>#,##0.0</c:formatCode>
                <c:ptCount val="7"/>
                <c:pt idx="0">
                  <c:v>21.320335348726687</c:v>
                </c:pt>
                <c:pt idx="1">
                  <c:v>19.927010342627561</c:v>
                </c:pt>
                <c:pt idx="2">
                  <c:v>13.093346893712528</c:v>
                </c:pt>
                <c:pt idx="3">
                  <c:v>13.230919387705237</c:v>
                </c:pt>
                <c:pt idx="4">
                  <c:v>15.256906664507863</c:v>
                </c:pt>
                <c:pt idx="5">
                  <c:v>14.934194369268337</c:v>
                </c:pt>
                <c:pt idx="6">
                  <c:v>11.851536676576254</c:v>
                </c:pt>
              </c:numCache>
            </c:numRef>
          </c:val>
        </c:ser>
        <c:ser>
          <c:idx val="2"/>
          <c:order val="2"/>
          <c:tx>
            <c:strRef>
              <c:f>'Fig. 2.3.4'!$AD$23</c:f>
              <c:strCache>
                <c:ptCount val="1"/>
                <c:pt idx="0">
                  <c:v>Taxa de investimento (gscore ≥ 0,5)</c:v>
                </c:pt>
              </c:strCache>
            </c:strRef>
          </c:tx>
          <c:spPr>
            <a:solidFill>
              <a:srgbClr val="DA92B7"/>
            </a:solidFill>
          </c:spPr>
          <c:invertIfNegative val="0"/>
          <c:cat>
            <c:numRef>
              <c:f>'Fig. 2.3.4'!$AA$24:$AA$30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2.3.4'!$AD$24:$AD$30</c:f>
              <c:numCache>
                <c:formatCode>#,##0.0</c:formatCode>
                <c:ptCount val="7"/>
                <c:pt idx="0">
                  <c:v>23.18194266015372</c:v>
                </c:pt>
                <c:pt idx="1">
                  <c:v>24.499836005194027</c:v>
                </c:pt>
                <c:pt idx="2">
                  <c:v>17.62196854738124</c:v>
                </c:pt>
                <c:pt idx="3">
                  <c:v>18.600377433121924</c:v>
                </c:pt>
                <c:pt idx="4">
                  <c:v>18.12585964920066</c:v>
                </c:pt>
                <c:pt idx="5">
                  <c:v>19.30185695087518</c:v>
                </c:pt>
                <c:pt idx="6">
                  <c:v>20.197625650914336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3291008"/>
        <c:axId val="42524672"/>
      </c:barChart>
      <c:lineChart>
        <c:grouping val="standard"/>
        <c:varyColors val="0"/>
        <c:ser>
          <c:idx val="0"/>
          <c:order val="0"/>
          <c:tx>
            <c:strRef>
              <c:f>'Fig. 2.3.4'!$AB$23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solidFill>
                <a:srgbClr val="969594"/>
              </a:solidFill>
              <a:prstDash val="sysDash"/>
            </a:ln>
          </c:spPr>
          <c:marker>
            <c:symbol val="circle"/>
            <c:size val="6"/>
            <c:spPr>
              <a:solidFill>
                <a:srgbClr val="969594"/>
              </a:solidFill>
              <a:ln>
                <a:solidFill>
                  <a:srgbClr val="969594"/>
                </a:solidFill>
              </a:ln>
            </c:spPr>
          </c:marker>
          <c:cat>
            <c:numRef>
              <c:f>'Fig. 2.3.4'!$AA$24:$AA$30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2.3.4'!$AB$24:$AB$30</c:f>
              <c:numCache>
                <c:formatCode>#,##0.0</c:formatCode>
                <c:ptCount val="7"/>
                <c:pt idx="0">
                  <c:v>22.799503125109378</c:v>
                </c:pt>
                <c:pt idx="1">
                  <c:v>23.569991425545439</c:v>
                </c:pt>
                <c:pt idx="2">
                  <c:v>16.689757585328842</c:v>
                </c:pt>
                <c:pt idx="3">
                  <c:v>17.490642396990232</c:v>
                </c:pt>
                <c:pt idx="4">
                  <c:v>17.548247028538892</c:v>
                </c:pt>
                <c:pt idx="5">
                  <c:v>18.425852396633257</c:v>
                </c:pt>
                <c:pt idx="6">
                  <c:v>18.576125159970523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291008"/>
        <c:axId val="42524672"/>
      </c:lineChart>
      <c:catAx>
        <c:axId val="53291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2524672"/>
        <c:crosses val="autoZero"/>
        <c:auto val="1"/>
        <c:lblAlgn val="ctr"/>
        <c:lblOffset val="100"/>
        <c:noMultiLvlLbl val="0"/>
      </c:catAx>
      <c:valAx>
        <c:axId val="42524672"/>
        <c:scaling>
          <c:orientation val="minMax"/>
        </c:scaling>
        <c:delete val="0"/>
        <c:axPos val="l"/>
        <c:majorGridlines>
          <c:spPr>
            <a:ln>
              <a:solidFill>
                <a:srgbClr val="EEEEEE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 b="0"/>
                  <a:t>Taxa</a:t>
                </a:r>
                <a:r>
                  <a:rPr lang="pt-PT" b="0" baseline="0"/>
                  <a:t> (%)</a:t>
                </a:r>
                <a:endParaRPr lang="pt-PT" b="0"/>
              </a:p>
            </c:rich>
          </c:tx>
          <c:layout>
            <c:manualLayout>
              <c:xMode val="edge"/>
              <c:yMode val="edge"/>
              <c:x val="5.4540550477465326E-3"/>
              <c:y val="8.9611402741324064E-2"/>
            </c:manualLayout>
          </c:layout>
          <c:overlay val="0"/>
        </c:title>
        <c:numFmt formatCode="#,##0.0" sourceLinked="1"/>
        <c:majorTickMark val="out"/>
        <c:minorTickMark val="none"/>
        <c:tickLblPos val="nextTo"/>
        <c:crossAx val="532910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8185300718205227E-2"/>
          <c:y val="0.71412620297462814"/>
          <c:w val="0.42781664828618488"/>
          <c:h val="0.2442071303587061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'Fig. 2.4.4'!$Q$30</c:f>
              <c:strCache>
                <c:ptCount val="1"/>
                <c:pt idx="0">
                  <c:v>Práticas de gestão menos estruturadas</c:v>
                </c:pt>
              </c:strCache>
            </c:strRef>
          </c:tx>
          <c:spPr>
            <a:solidFill>
              <a:srgbClr val="7FB7B9"/>
            </a:solidFill>
          </c:spPr>
          <c:invertIfNegative val="0"/>
          <c:cat>
            <c:numRef>
              <c:f>'Fig. 2.4.4'!$S$29:$Y$29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2.4.4'!$S$30:$Y$30</c:f>
              <c:numCache>
                <c:formatCode>#,##0.0</c:formatCode>
                <c:ptCount val="7"/>
                <c:pt idx="0">
                  <c:v>9.5106448198680162</c:v>
                </c:pt>
                <c:pt idx="1">
                  <c:v>9.8393927196657458</c:v>
                </c:pt>
                <c:pt idx="2">
                  <c:v>10.614869727118005</c:v>
                </c:pt>
                <c:pt idx="3">
                  <c:v>10.720516541390161</c:v>
                </c:pt>
                <c:pt idx="4">
                  <c:v>10.964546836919615</c:v>
                </c:pt>
                <c:pt idx="5">
                  <c:v>11.298089081767877</c:v>
                </c:pt>
                <c:pt idx="6">
                  <c:v>11.369338837572972</c:v>
                </c:pt>
              </c:numCache>
            </c:numRef>
          </c:val>
        </c:ser>
        <c:ser>
          <c:idx val="1"/>
          <c:order val="1"/>
          <c:tx>
            <c:strRef>
              <c:f>'Fig. 2.4.4'!$Q$31</c:f>
              <c:strCache>
                <c:ptCount val="1"/>
                <c:pt idx="0">
                  <c:v>Práticas de gestão mais estruturadas</c:v>
                </c:pt>
              </c:strCache>
            </c:strRef>
          </c:tx>
          <c:spPr>
            <a:solidFill>
              <a:srgbClr val="007073"/>
            </a:solidFill>
          </c:spPr>
          <c:invertIfNegative val="0"/>
          <c:cat>
            <c:numRef>
              <c:f>'Fig. 2.4.4'!$S$29:$Y$29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2.4.4'!$S$31:$Y$31</c:f>
              <c:numCache>
                <c:formatCode>#,##0.0</c:formatCode>
                <c:ptCount val="7"/>
                <c:pt idx="0">
                  <c:v>13.676124677567811</c:v>
                </c:pt>
                <c:pt idx="1">
                  <c:v>14.480355166972011</c:v>
                </c:pt>
                <c:pt idx="2">
                  <c:v>15.842279174912081</c:v>
                </c:pt>
                <c:pt idx="3">
                  <c:v>16.564546895142129</c:v>
                </c:pt>
                <c:pt idx="4">
                  <c:v>17.311180988087319</c:v>
                </c:pt>
                <c:pt idx="5">
                  <c:v>18.136206800197876</c:v>
                </c:pt>
                <c:pt idx="6">
                  <c:v>18.545350805011722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2830208"/>
        <c:axId val="42528128"/>
      </c:barChart>
      <c:lineChart>
        <c:grouping val="standard"/>
        <c:varyColors val="0"/>
        <c:ser>
          <c:idx val="2"/>
          <c:order val="2"/>
          <c:tx>
            <c:strRef>
              <c:f>'Fig. 2.4.4'!$Q$32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solidFill>
                <a:srgbClr val="DA92B7"/>
              </a:solidFill>
              <a:prstDash val="sysDash"/>
            </a:ln>
          </c:spPr>
          <c:marker>
            <c:symbol val="diamond"/>
            <c:size val="9"/>
            <c:spPr>
              <a:solidFill>
                <a:srgbClr val="DA92B7"/>
              </a:solidFill>
              <a:ln>
                <a:solidFill>
                  <a:srgbClr val="DA92B7"/>
                </a:solidFill>
              </a:ln>
            </c:spPr>
          </c:marker>
          <c:cat>
            <c:numRef>
              <c:f>'Fig. 2.4.4'!$S$29:$Y$29</c:f>
              <c:numCache>
                <c:formatCode>General</c:formatCode>
                <c:ptCount val="7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</c:numCache>
            </c:numRef>
          </c:cat>
          <c:val>
            <c:numRef>
              <c:f>'Fig. 2.4.4'!$S$32:$Y$32</c:f>
              <c:numCache>
                <c:formatCode>#,##0.0</c:formatCode>
                <c:ptCount val="7"/>
                <c:pt idx="0">
                  <c:v>12.501060504212649</c:v>
                </c:pt>
                <c:pt idx="1">
                  <c:v>13.154472203101591</c:v>
                </c:pt>
                <c:pt idx="2">
                  <c:v>14.337274710891654</c:v>
                </c:pt>
                <c:pt idx="3">
                  <c:v>14.84091972890311</c:v>
                </c:pt>
                <c:pt idx="4">
                  <c:v>15.450704053344404</c:v>
                </c:pt>
                <c:pt idx="5">
                  <c:v>16.150514291925113</c:v>
                </c:pt>
                <c:pt idx="6">
                  <c:v>16.546967089500932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830208"/>
        <c:axId val="42528128"/>
      </c:lineChart>
      <c:catAx>
        <c:axId val="52830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2528128"/>
        <c:crosses val="autoZero"/>
        <c:auto val="1"/>
        <c:lblAlgn val="ctr"/>
        <c:lblOffset val="100"/>
        <c:noMultiLvlLbl val="0"/>
      </c:catAx>
      <c:valAx>
        <c:axId val="425281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pt-PT" b="0"/>
                  <a:t>Taxa</a:t>
                </a:r>
                <a:r>
                  <a:rPr lang="pt-PT" b="0" baseline="0"/>
                  <a:t> (%)</a:t>
                </a:r>
                <a:endParaRPr lang="pt-PT" b="0"/>
              </a:p>
            </c:rich>
          </c:tx>
          <c:layout>
            <c:manualLayout>
              <c:xMode val="edge"/>
              <c:yMode val="edge"/>
              <c:x val="1.674515960230261E-2"/>
              <c:y val="4.3919075332974671E-2"/>
            </c:manualLayout>
          </c:layout>
          <c:overlay val="0"/>
        </c:title>
        <c:numFmt formatCode="#,##0.0" sourceLinked="1"/>
        <c:majorTickMark val="out"/>
        <c:minorTickMark val="none"/>
        <c:tickLblPos val="nextTo"/>
        <c:crossAx val="528302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2.247938787871329E-2"/>
          <c:y val="0.9002777913630361"/>
          <c:w val="0.94038904477599639"/>
          <c:h val="7.48774881400694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528036848635976"/>
          <c:y val="3.4405615261753925E-2"/>
          <c:w val="0.83858971159455165"/>
          <c:h val="0.678316223130336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3.3'!$U$32</c:f>
              <c:strCache>
                <c:ptCount val="1"/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invertIfNegative val="0"/>
          <c:dLbls>
            <c:txPr>
              <a:bodyPr/>
              <a:lstStyle/>
              <a:p>
                <a:pPr>
                  <a:defRPr sz="800"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3.3'!$T$38:$U$41</c:f>
              <c:multiLvlStrCache>
                <c:ptCount val="4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</c:lvl>
                <c:lvl>
                  <c:pt idx="0">
                    <c:v>Feminino</c:v>
                  </c:pt>
                  <c:pt idx="2">
                    <c:v>Masculino</c:v>
                  </c:pt>
                </c:lvl>
              </c:multiLvlStrCache>
            </c:multiLvlStrRef>
          </c:cat>
          <c:val>
            <c:numRef>
              <c:f>'Fig. 3.3'!$V$38:$V$41</c:f>
              <c:numCache>
                <c:formatCode>#,##0.0000</c:formatCode>
                <c:ptCount val="4"/>
                <c:pt idx="0">
                  <c:v>0.33901404371450916</c:v>
                </c:pt>
                <c:pt idx="1">
                  <c:v>0.60324190751490581</c:v>
                </c:pt>
                <c:pt idx="2">
                  <c:v>0.34095335152297268</c:v>
                </c:pt>
                <c:pt idx="3">
                  <c:v>0.59360959511631162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2888064"/>
        <c:axId val="42530432"/>
      </c:barChart>
      <c:lineChart>
        <c:grouping val="standard"/>
        <c:varyColors val="0"/>
        <c:ser>
          <c:idx val="1"/>
          <c:order val="1"/>
          <c:tx>
            <c:strRef>
              <c:f>'Fig. 3.3'!$W$37</c:f>
              <c:strCache>
                <c:ptCount val="1"/>
                <c:pt idx="0">
                  <c:v>gscore (Feminino)</c:v>
                </c:pt>
              </c:strCache>
            </c:strRef>
          </c:tx>
          <c:spPr>
            <a:ln>
              <a:solidFill>
                <a:srgbClr val="B5267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spPr>
                <a:solidFill>
                  <a:srgbClr val="B52670"/>
                </a:solidFill>
              </c:spPr>
              <c:txPr>
                <a:bodyPr/>
                <a:lstStyle/>
                <a:p>
                  <a:pPr>
                    <a:defRPr sz="900" b="1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3.3'!$T$38:$U$41</c:f>
              <c:multiLvlStrCache>
                <c:ptCount val="4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</c:lvl>
                <c:lvl>
                  <c:pt idx="0">
                    <c:v>Feminino</c:v>
                  </c:pt>
                  <c:pt idx="2">
                    <c:v>Masculino</c:v>
                  </c:pt>
                </c:lvl>
              </c:multiLvlStrCache>
            </c:multiLvlStrRef>
          </c:cat>
          <c:val>
            <c:numRef>
              <c:f>'Fig. 3.3'!$W$38:$W$41</c:f>
              <c:numCache>
                <c:formatCode>#,##0.0000</c:formatCode>
                <c:ptCount val="4"/>
                <c:pt idx="0">
                  <c:v>0.38949153656317004</c:v>
                </c:pt>
                <c:pt idx="1">
                  <c:v>0.38949153656317004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'Fig. 3.3'!$X$37</c:f>
              <c:strCache>
                <c:ptCount val="1"/>
                <c:pt idx="0">
                  <c:v>gscore(Masculino)</c:v>
                </c:pt>
              </c:strCache>
            </c:strRef>
          </c:tx>
          <c:spPr>
            <a:ln>
              <a:solidFill>
                <a:srgbClr val="B52670"/>
              </a:solidFill>
              <a:prstDash val="sysDash"/>
            </a:ln>
          </c:spPr>
          <c:marker>
            <c:symbol val="none"/>
          </c:marker>
          <c:dLbls>
            <c:dLbl>
              <c:idx val="2"/>
              <c:delete val="1"/>
            </c:dLbl>
            <c:dLbl>
              <c:idx val="3"/>
              <c:spPr>
                <a:solidFill>
                  <a:srgbClr val="B52670"/>
                </a:solidFill>
                <a:ln>
                  <a:solidFill>
                    <a:srgbClr val="B52670"/>
                  </a:solidFill>
                </a:ln>
              </c:spPr>
              <c:txPr>
                <a:bodyPr/>
                <a:lstStyle/>
                <a:p>
                  <a:pPr>
                    <a:defRPr sz="900" b="1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3.3'!$T$38:$U$41</c:f>
              <c:multiLvlStrCache>
                <c:ptCount val="4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</c:lvl>
                <c:lvl>
                  <c:pt idx="0">
                    <c:v>Feminino</c:v>
                  </c:pt>
                  <c:pt idx="2">
                    <c:v>Masculino</c:v>
                  </c:pt>
                </c:lvl>
              </c:multiLvlStrCache>
            </c:multiLvlStrRef>
          </c:cat>
          <c:val>
            <c:numRef>
              <c:f>'Fig. 3.3'!$X$38:$X$41</c:f>
              <c:numCache>
                <c:formatCode>General</c:formatCode>
                <c:ptCount val="4"/>
                <c:pt idx="2" formatCode="#,##0.0000">
                  <c:v>0.40095152518406851</c:v>
                </c:pt>
                <c:pt idx="3" formatCode="#,##0.0000">
                  <c:v>0.40095152518406851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888064"/>
        <c:axId val="42530432"/>
      </c:lineChart>
      <c:catAx>
        <c:axId val="52888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42530432"/>
        <c:crosses val="autoZero"/>
        <c:auto val="1"/>
        <c:lblAlgn val="ctr"/>
        <c:lblOffset val="100"/>
        <c:noMultiLvlLbl val="0"/>
      </c:catAx>
      <c:valAx>
        <c:axId val="42530432"/>
        <c:scaling>
          <c:orientation val="minMax"/>
        </c:scaling>
        <c:delete val="0"/>
        <c:axPos val="l"/>
        <c:majorGridlines>
          <c:spPr>
            <a:ln>
              <a:solidFill>
                <a:srgbClr val="EEEEEE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pt-PT" b="0"/>
                  <a:t>Valor</a:t>
                </a:r>
              </a:p>
            </c:rich>
          </c:tx>
          <c:layout>
            <c:manualLayout>
              <c:xMode val="edge"/>
              <c:yMode val="edge"/>
              <c:x val="0"/>
              <c:y val="8.6851507197964042E-2"/>
            </c:manualLayout>
          </c:layout>
          <c:overlay val="0"/>
        </c:title>
        <c:numFmt formatCode="#,##0.0000" sourceLinked="1"/>
        <c:majorTickMark val="out"/>
        <c:minorTickMark val="none"/>
        <c:tickLblPos val="nextTo"/>
        <c:crossAx val="528880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8.646148590081236E-2"/>
          <c:y val="0.91136494014197456"/>
          <c:w val="0.7996496501203807"/>
          <c:h val="8.86350598580247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733" l="0.70000000000000062" r="0.70000000000000062" t="0.75000000000000733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16925980550002"/>
          <c:y val="3.4405615261753952E-2"/>
          <c:w val="0.84970082027541494"/>
          <c:h val="0.678316223130336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3.4'!$W$44</c:f>
              <c:strCache>
                <c:ptCount val="1"/>
                <c:pt idx="0">
                  <c:v>gscore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invertIfNegative val="0"/>
          <c:dLbls>
            <c:txPr>
              <a:bodyPr/>
              <a:lstStyle/>
              <a:p>
                <a:pPr>
                  <a:defRPr sz="800"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3.4'!$U$45:$V$48</c:f>
              <c:multiLvlStrCache>
                <c:ptCount val="4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</c:lvl>
                <c:lvl>
                  <c:pt idx="0">
                    <c:v>Com habilitação superior</c:v>
                  </c:pt>
                  <c:pt idx="2">
                    <c:v>Sem habilitação superior</c:v>
                  </c:pt>
                </c:lvl>
              </c:multiLvlStrCache>
            </c:multiLvlStrRef>
          </c:cat>
          <c:val>
            <c:numRef>
              <c:f>'Fig. 3.4'!$W$45:$W$48</c:f>
              <c:numCache>
                <c:formatCode>#,##0.0000</c:formatCode>
                <c:ptCount val="4"/>
                <c:pt idx="0">
                  <c:v>0.36898549750848214</c:v>
                </c:pt>
                <c:pt idx="1">
                  <c:v>0.60053231255860562</c:v>
                </c:pt>
                <c:pt idx="2">
                  <c:v>0.31711317079974938</c:v>
                </c:pt>
                <c:pt idx="3">
                  <c:v>0.57353394571775884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3499904"/>
        <c:axId val="52994624"/>
      </c:barChart>
      <c:lineChart>
        <c:grouping val="standard"/>
        <c:varyColors val="0"/>
        <c:ser>
          <c:idx val="1"/>
          <c:order val="1"/>
          <c:tx>
            <c:strRef>
              <c:f>'Fig. 3.4'!$X$44</c:f>
              <c:strCache>
                <c:ptCount val="1"/>
                <c:pt idx="0">
                  <c:v>gscore (com habil. sup.)</c:v>
                </c:pt>
              </c:strCache>
            </c:strRef>
          </c:tx>
          <c:spPr>
            <a:ln>
              <a:solidFill>
                <a:srgbClr val="B5267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spPr>
                <a:solidFill>
                  <a:srgbClr val="B52670"/>
                </a:solidFill>
              </c:spPr>
              <c:txPr>
                <a:bodyPr/>
                <a:lstStyle/>
                <a:p>
                  <a:pPr>
                    <a:defRPr sz="900" b="1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/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3.4'!$U$45:$V$48</c:f>
              <c:multiLvlStrCache>
                <c:ptCount val="4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</c:lvl>
                <c:lvl>
                  <c:pt idx="0">
                    <c:v>Com habilitação superior</c:v>
                  </c:pt>
                  <c:pt idx="2">
                    <c:v>Sem habilitação superior</c:v>
                  </c:pt>
                </c:lvl>
              </c:multiLvlStrCache>
            </c:multiLvlStrRef>
          </c:cat>
          <c:val>
            <c:numRef>
              <c:f>'Fig. 3.4'!$X$45:$X$48</c:f>
              <c:numCache>
                <c:formatCode>#,##0.0000</c:formatCode>
                <c:ptCount val="4"/>
                <c:pt idx="0">
                  <c:v>0.44845334899113709</c:v>
                </c:pt>
                <c:pt idx="1">
                  <c:v>0.44845334899113709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'Fig. 3.4'!$Y$44</c:f>
              <c:strCache>
                <c:ptCount val="1"/>
                <c:pt idx="0">
                  <c:v>gscore (sem habil. sup.)</c:v>
                </c:pt>
              </c:strCache>
            </c:strRef>
          </c:tx>
          <c:spPr>
            <a:ln>
              <a:solidFill>
                <a:srgbClr val="B52670"/>
              </a:solidFill>
              <a:prstDash val="dash"/>
            </a:ln>
          </c:spPr>
          <c:marker>
            <c:symbol val="none"/>
          </c:marker>
          <c:dLbls>
            <c:dLbl>
              <c:idx val="2"/>
              <c:delete val="1"/>
            </c:dLbl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3.4'!$U$45:$V$48</c:f>
              <c:multiLvlStrCache>
                <c:ptCount val="4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</c:lvl>
                <c:lvl>
                  <c:pt idx="0">
                    <c:v>Com habilitação superior</c:v>
                  </c:pt>
                  <c:pt idx="2">
                    <c:v>Sem habilitação superior</c:v>
                  </c:pt>
                </c:lvl>
              </c:multiLvlStrCache>
            </c:multiLvlStrRef>
          </c:cat>
          <c:val>
            <c:numRef>
              <c:f>'Fig. 3.4'!$Y$45:$Y$48</c:f>
              <c:numCache>
                <c:formatCode>General</c:formatCode>
                <c:ptCount val="4"/>
                <c:pt idx="2" formatCode="#,##0.0000">
                  <c:v>0.34293178583022049</c:v>
                </c:pt>
                <c:pt idx="3" formatCode="#,##0.0000">
                  <c:v>0.34293178583022049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499904"/>
        <c:axId val="52994624"/>
      </c:lineChart>
      <c:catAx>
        <c:axId val="5349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994624"/>
        <c:crosses val="autoZero"/>
        <c:auto val="1"/>
        <c:lblAlgn val="ctr"/>
        <c:lblOffset val="100"/>
        <c:noMultiLvlLbl val="0"/>
      </c:catAx>
      <c:valAx>
        <c:axId val="52994624"/>
        <c:scaling>
          <c:orientation val="minMax"/>
        </c:scaling>
        <c:delete val="0"/>
        <c:axPos val="l"/>
        <c:majorGridlines>
          <c:spPr>
            <a:ln>
              <a:solidFill>
                <a:srgbClr val="EEEEEE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900" b="0"/>
                </a:pPr>
                <a:r>
                  <a:rPr lang="pt-PT" sz="900" b="0"/>
                  <a:t>Valor</a:t>
                </a:r>
              </a:p>
            </c:rich>
          </c:tx>
          <c:layout>
            <c:manualLayout>
              <c:xMode val="edge"/>
              <c:yMode val="edge"/>
              <c:x val="0"/>
              <c:y val="8.6851507197964042E-2"/>
            </c:manualLayout>
          </c:layout>
          <c:overlay val="0"/>
        </c:title>
        <c:numFmt formatCode="#,##0.000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534999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3128159858232764E-2"/>
          <c:y val="0.92261669822918124"/>
          <c:w val="0.93637993517499263"/>
          <c:h val="7.73638749701745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755" l="0.70000000000000062" r="0.70000000000000062" t="0.750000000000007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37279200859367"/>
          <c:y val="2.6051053872587552E-2"/>
          <c:w val="0.80192165852686614"/>
          <c:h val="0.828723909200043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'Fig. 2.2.3'!$O$66</c:f>
              <c:strCache>
                <c:ptCount val="1"/>
                <c:pt idx="0">
                  <c:v>Parte de baixo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errBars>
            <c:errBarType val="minus"/>
            <c:errValType val="cust"/>
            <c:noEndCap val="0"/>
            <c:plus>
              <c:numRef>
                <c:f>'Fig. 2.2.3'!$K$38</c:f>
                <c:numCache>
                  <c:formatCode>General</c:formatCode>
                  <c:ptCount val="1"/>
                </c:numCache>
              </c:numRef>
            </c:plus>
            <c:minus>
              <c:numRef>
                <c:f>'Fig. 2.2.3'!$R$69:$S$69</c:f>
                <c:numCache>
                  <c:formatCode>General</c:formatCode>
                  <c:ptCount val="2"/>
                  <c:pt idx="0">
                    <c:v>76264.5</c:v>
                  </c:pt>
                  <c:pt idx="1">
                    <c:v>106048</c:v>
                  </c:pt>
                </c:numCache>
              </c:numRef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2.2.3'!$R$65:$S$65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2.2.3'!$R$66:$S$66</c:f>
              <c:numCache>
                <c:formatCode>#,##0.0</c:formatCode>
                <c:ptCount val="2"/>
                <c:pt idx="0">
                  <c:v>67961</c:v>
                </c:pt>
                <c:pt idx="1">
                  <c:v>73355</c:v>
                </c:pt>
              </c:numCache>
            </c:numRef>
          </c:val>
        </c:ser>
        <c:ser>
          <c:idx val="1"/>
          <c:order val="1"/>
          <c:tx>
            <c:strRef>
              <c:f>'Fig. 2.2.3'!$O$67</c:f>
              <c:strCache>
                <c:ptCount val="1"/>
                <c:pt idx="0">
                  <c:v>1ª Caixa</c:v>
                </c:pt>
              </c:strCache>
            </c:strRef>
          </c:tx>
          <c:spPr>
            <a:solidFill>
              <a:srgbClr val="DA92B7"/>
            </a:solidFill>
            <a:ln w="9525">
              <a:solidFill>
                <a:schemeClr val="tx1"/>
              </a:solidFill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'Fig. 2.2.3'!$R$65:$S$65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2.2.3'!$R$67:$S$67</c:f>
              <c:numCache>
                <c:formatCode>#,##0.0</c:formatCode>
                <c:ptCount val="2"/>
                <c:pt idx="0">
                  <c:v>50843</c:v>
                </c:pt>
                <c:pt idx="1">
                  <c:v>140475</c:v>
                </c:pt>
              </c:numCache>
            </c:numRef>
          </c:val>
        </c:ser>
        <c:ser>
          <c:idx val="2"/>
          <c:order val="2"/>
          <c:tx>
            <c:strRef>
              <c:f>'Fig. 2.2.3'!$O$68</c:f>
              <c:strCache>
                <c:ptCount val="1"/>
                <c:pt idx="0">
                  <c:v>2ªCaixa</c:v>
                </c:pt>
              </c:strCache>
            </c:strRef>
          </c:tx>
          <c:spPr>
            <a:solidFill>
              <a:schemeClr val="bg1"/>
            </a:solidFill>
            <a:ln w="952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1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3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5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7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1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3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5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7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plus"/>
            <c:errValType val="cust"/>
            <c:noEndCap val="0"/>
            <c:plus>
              <c:numRef>
                <c:f>'Fig. 2.2.3'!$R$70:$S$70</c:f>
                <c:numCache>
                  <c:formatCode>General</c:formatCode>
                  <c:ptCount val="2"/>
                  <c:pt idx="0">
                    <c:v>109189.5</c:v>
                  </c:pt>
                  <c:pt idx="1">
                    <c:v>153899.25</c:v>
                  </c:pt>
                </c:numCache>
              </c:numRef>
            </c:plus>
            <c:minus>
              <c:numRef>
                <c:f>'Fig. 2.2.3'!$R$69:$S$69</c:f>
                <c:numCache>
                  <c:formatCode>General</c:formatCode>
                  <c:ptCount val="2"/>
                  <c:pt idx="0">
                    <c:v>76264.5</c:v>
                  </c:pt>
                  <c:pt idx="1">
                    <c:v>106048</c:v>
                  </c:pt>
                </c:numCache>
              </c:numRef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2.2.3'!$R$65:$S$65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2.2.3'!$R$68:$S$68</c:f>
              <c:numCache>
                <c:formatCode>#,##0.0</c:formatCode>
                <c:ptCount val="2"/>
                <c:pt idx="0">
                  <c:v>72793</c:v>
                </c:pt>
                <c:pt idx="1">
                  <c:v>102599.5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48473600"/>
        <c:axId val="47789120"/>
      </c:barChart>
      <c:catAx>
        <c:axId val="48473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700"/>
            </a:pPr>
            <a:endParaRPr lang="pt-PT"/>
          </a:p>
        </c:txPr>
        <c:crossAx val="47789120"/>
        <c:crosses val="autoZero"/>
        <c:auto val="1"/>
        <c:lblAlgn val="ctr"/>
        <c:lblOffset val="100"/>
        <c:noMultiLvlLbl val="0"/>
      </c:catAx>
      <c:valAx>
        <c:axId val="47789120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8473600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0083891536777113E-3"/>
                <c:y val="6.6429401218662962E-2"/>
              </c:manualLayout>
            </c:layout>
            <c:tx>
              <c:rich>
                <a:bodyPr/>
                <a:lstStyle/>
                <a:p>
                  <a:pPr>
                    <a:defRPr b="0"/>
                  </a:pPr>
                  <a:r>
                    <a:rPr lang="pt-PT" b="0"/>
                    <a:t>Milhões de Euros</a:t>
                  </a:r>
                </a:p>
              </c:rich>
            </c:tx>
          </c:dispUnitsLbl>
        </c:dispUnits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38819503689925"/>
          <c:y val="3.4405615261753952E-2"/>
          <c:w val="0.87648191400586473"/>
          <c:h val="0.652234750656168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3.6'!$X$32</c:f>
              <c:strCache>
                <c:ptCount val="1"/>
                <c:pt idx="0">
                  <c:v>gscore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invertIfNegative val="0"/>
          <c:dLbls>
            <c:txPr>
              <a:bodyPr/>
              <a:lstStyle/>
              <a:p>
                <a:pPr>
                  <a:defRPr sz="800"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3.6'!$V$33:$W$38</c:f>
              <c:multiLvlStrCache>
                <c:ptCount val="6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  <c:pt idx="4">
                    <c:v>gscore &lt; 0,5</c:v>
                  </c:pt>
                  <c:pt idx="5">
                    <c:v>gscore ≥ 0,5</c:v>
                  </c:pt>
                </c:lvl>
                <c:lvl>
                  <c:pt idx="0">
                    <c:v>Até 5 anos</c:v>
                  </c:pt>
                  <c:pt idx="2">
                    <c:v>Entre 6 a 20 anos</c:v>
                  </c:pt>
                  <c:pt idx="4">
                    <c:v>Mais do que 20 anos</c:v>
                  </c:pt>
                </c:lvl>
              </c:multiLvlStrCache>
            </c:multiLvlStrRef>
          </c:cat>
          <c:val>
            <c:numRef>
              <c:f>'Fig. 3.6'!$X$33:$X$38</c:f>
              <c:numCache>
                <c:formatCode>#,##0.0000</c:formatCode>
                <c:ptCount val="6"/>
                <c:pt idx="0">
                  <c:v>0.3430014065740209</c:v>
                </c:pt>
                <c:pt idx="1">
                  <c:v>0.60700552516153339</c:v>
                </c:pt>
                <c:pt idx="2">
                  <c:v>0.34256689908652249</c:v>
                </c:pt>
                <c:pt idx="3">
                  <c:v>0.58611507544145347</c:v>
                </c:pt>
                <c:pt idx="4">
                  <c:v>0.33170574880444176</c:v>
                </c:pt>
                <c:pt idx="5">
                  <c:v>0.58895799899914314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4421504"/>
        <c:axId val="52997504"/>
      </c:barChart>
      <c:lineChart>
        <c:grouping val="standard"/>
        <c:varyColors val="0"/>
        <c:ser>
          <c:idx val="1"/>
          <c:order val="1"/>
          <c:tx>
            <c:strRef>
              <c:f>'Fig. 3.6'!$Y$32</c:f>
              <c:strCache>
                <c:ptCount val="1"/>
                <c:pt idx="0">
                  <c:v>gscore (até 5 anos)</c:v>
                </c:pt>
              </c:strCache>
            </c:strRef>
          </c:tx>
          <c:spPr>
            <a:ln>
              <a:solidFill>
                <a:srgbClr val="B5267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3.6'!$V$33:$W$38</c:f>
              <c:multiLvlStrCache>
                <c:ptCount val="6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  <c:pt idx="4">
                    <c:v>gscore &lt; 0,5</c:v>
                  </c:pt>
                  <c:pt idx="5">
                    <c:v>gscore ≥ 0,5</c:v>
                  </c:pt>
                </c:lvl>
                <c:lvl>
                  <c:pt idx="0">
                    <c:v>Até 5 anos</c:v>
                  </c:pt>
                  <c:pt idx="2">
                    <c:v>Entre 6 a 20 anos</c:v>
                  </c:pt>
                  <c:pt idx="4">
                    <c:v>Mais do que 20 anos</c:v>
                  </c:pt>
                </c:lvl>
              </c:multiLvlStrCache>
            </c:multiLvlStrRef>
          </c:cat>
          <c:val>
            <c:numRef>
              <c:f>'Fig. 3.6'!$Y$33:$Y$38</c:f>
              <c:numCache>
                <c:formatCode>#,##0.0000</c:formatCode>
                <c:ptCount val="6"/>
                <c:pt idx="0">
                  <c:v>0.41424550866948295</c:v>
                </c:pt>
                <c:pt idx="1">
                  <c:v>0.41424550866948295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'Fig. 3.6'!$Z$32</c:f>
              <c:strCache>
                <c:ptCount val="1"/>
                <c:pt idx="0">
                  <c:v>gscore (entre 5 a 20 anos)</c:v>
                </c:pt>
              </c:strCache>
            </c:strRef>
          </c:tx>
          <c:spPr>
            <a:ln>
              <a:solidFill>
                <a:srgbClr val="B52670"/>
              </a:solidFill>
              <a:prstDash val="dash"/>
            </a:ln>
          </c:spPr>
          <c:marker>
            <c:symbol val="none"/>
          </c:marker>
          <c:dLbls>
            <c:dLbl>
              <c:idx val="2"/>
              <c:delete val="1"/>
            </c:dLbl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3.6'!$V$33:$W$38</c:f>
              <c:multiLvlStrCache>
                <c:ptCount val="6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  <c:pt idx="4">
                    <c:v>gscore &lt; 0,5</c:v>
                  </c:pt>
                  <c:pt idx="5">
                    <c:v>gscore ≥ 0,5</c:v>
                  </c:pt>
                </c:lvl>
                <c:lvl>
                  <c:pt idx="0">
                    <c:v>Até 5 anos</c:v>
                  </c:pt>
                  <c:pt idx="2">
                    <c:v>Entre 6 a 20 anos</c:v>
                  </c:pt>
                  <c:pt idx="4">
                    <c:v>Mais do que 20 anos</c:v>
                  </c:pt>
                </c:lvl>
              </c:multiLvlStrCache>
            </c:multiLvlStrRef>
          </c:cat>
          <c:val>
            <c:numRef>
              <c:f>'Fig. 3.6'!$Z$33:$Z$38</c:f>
              <c:numCache>
                <c:formatCode>General</c:formatCode>
                <c:ptCount val="6"/>
                <c:pt idx="2" formatCode="#,##0.0000">
                  <c:v>0.39661968312447904</c:v>
                </c:pt>
                <c:pt idx="3" formatCode="#,##0.0000">
                  <c:v>0.39661968312447904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'Fig. 3.6'!$AA$32</c:f>
              <c:strCache>
                <c:ptCount val="1"/>
                <c:pt idx="0">
                  <c:v>gscore (mais do que 20 anos)</c:v>
                </c:pt>
              </c:strCache>
            </c:strRef>
          </c:tx>
          <c:spPr>
            <a:ln>
              <a:solidFill>
                <a:srgbClr val="B52670"/>
              </a:solidFill>
              <a:prstDash val="sysDot"/>
            </a:ln>
          </c:spPr>
          <c:marker>
            <c:symbol val="none"/>
          </c:marker>
          <c:dLbls>
            <c:dLbl>
              <c:idx val="4"/>
              <c:delete val="1"/>
            </c:dLbl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'Fig. 3.6'!$V$33:$W$38</c:f>
              <c:multiLvlStrCache>
                <c:ptCount val="6"/>
                <c:lvl>
                  <c:pt idx="0">
                    <c:v>gscore &lt; 0,5</c:v>
                  </c:pt>
                  <c:pt idx="1">
                    <c:v>gscore ≥ 0,5</c:v>
                  </c:pt>
                  <c:pt idx="2">
                    <c:v>gscore &lt; 0,5</c:v>
                  </c:pt>
                  <c:pt idx="3">
                    <c:v>gscore ≥ 0,5</c:v>
                  </c:pt>
                  <c:pt idx="4">
                    <c:v>gscore &lt; 0,5</c:v>
                  </c:pt>
                  <c:pt idx="5">
                    <c:v>gscore ≥ 0,5</c:v>
                  </c:pt>
                </c:lvl>
                <c:lvl>
                  <c:pt idx="0">
                    <c:v>Até 5 anos</c:v>
                  </c:pt>
                  <c:pt idx="2">
                    <c:v>Entre 6 a 20 anos</c:v>
                  </c:pt>
                  <c:pt idx="4">
                    <c:v>Mais do que 20 anos</c:v>
                  </c:pt>
                </c:lvl>
              </c:multiLvlStrCache>
            </c:multiLvlStrRef>
          </c:cat>
          <c:val>
            <c:numRef>
              <c:f>'Fig. 3.6'!$AA$33:$AA$38</c:f>
              <c:numCache>
                <c:formatCode>General</c:formatCode>
                <c:ptCount val="6"/>
                <c:pt idx="4" formatCode="#,##0.0000">
                  <c:v>0.37601989481113535</c:v>
                </c:pt>
                <c:pt idx="5" formatCode="#,##0.0000">
                  <c:v>0.37601989481113535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21504"/>
        <c:axId val="52997504"/>
      </c:lineChart>
      <c:catAx>
        <c:axId val="5442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pt-PT"/>
          </a:p>
        </c:txPr>
        <c:crossAx val="52997504"/>
        <c:crosses val="autoZero"/>
        <c:auto val="1"/>
        <c:lblAlgn val="ctr"/>
        <c:lblOffset val="100"/>
        <c:noMultiLvlLbl val="0"/>
      </c:catAx>
      <c:valAx>
        <c:axId val="52997504"/>
        <c:scaling>
          <c:orientation val="minMax"/>
        </c:scaling>
        <c:delete val="0"/>
        <c:axPos val="l"/>
        <c:majorGridlines>
          <c:spPr>
            <a:ln>
              <a:solidFill>
                <a:srgbClr val="EEEEEE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900" b="0"/>
                </a:pPr>
                <a:r>
                  <a:rPr lang="pt-PT" sz="900" b="0"/>
                  <a:t>Valor</a:t>
                </a:r>
              </a:p>
            </c:rich>
          </c:tx>
          <c:layout>
            <c:manualLayout>
              <c:xMode val="edge"/>
              <c:yMode val="edge"/>
              <c:x val="0"/>
              <c:y val="8.6851507197964042E-2"/>
            </c:manualLayout>
          </c:layout>
          <c:overlay val="0"/>
        </c:title>
        <c:numFmt formatCode="#,##0.000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544215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3128159858232764E-2"/>
          <c:y val="0.87461669291339006"/>
          <c:w val="0.72852575488454763"/>
          <c:h val="0.1253833070866141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755" l="0.70000000000000062" r="0.70000000000000062" t="0.7500000000000075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'Fig. 6.3'!$V$46</c:f>
              <c:strCache>
                <c:ptCount val="1"/>
                <c:pt idx="0">
                  <c:v>gscore</c:v>
                </c:pt>
              </c:strCache>
            </c:strRef>
          </c:tx>
          <c:spPr>
            <a:solidFill>
              <a:srgbClr val="FBE88B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'Fig. 6.3'!$W$45:$AE$45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1014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'Fig. 6.3'!$W$46:$AE$46</c:f>
              <c:numCache>
                <c:formatCode>General</c:formatCode>
                <c:ptCount val="9"/>
                <c:pt idx="0">
                  <c:v>0.90800000000000003</c:v>
                </c:pt>
                <c:pt idx="1">
                  <c:v>0.95099999999999996</c:v>
                </c:pt>
                <c:pt idx="2">
                  <c:v>0.98099999999999998</c:v>
                </c:pt>
                <c:pt idx="3" formatCode="#,##0.000">
                  <c:v>1.21</c:v>
                </c:pt>
                <c:pt idx="4" formatCode="#,##0.000">
                  <c:v>1.0620000000000001</c:v>
                </c:pt>
                <c:pt idx="5" formatCode="#,##0.000">
                  <c:v>1.2230000000000001</c:v>
                </c:pt>
                <c:pt idx="6" formatCode="#,##0.000">
                  <c:v>1.4330000000000001</c:v>
                </c:pt>
                <c:pt idx="7" formatCode="#,##0.000">
                  <c:v>1.464</c:v>
                </c:pt>
                <c:pt idx="8" formatCode="#,##0.000">
                  <c:v>1.6379999999999999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4057984"/>
        <c:axId val="53001536"/>
      </c:barChart>
      <c:lineChart>
        <c:grouping val="standard"/>
        <c:varyColors val="0"/>
        <c:ser>
          <c:idx val="1"/>
          <c:order val="1"/>
          <c:tx>
            <c:strRef>
              <c:f>'Fig. 6.3'!$V$47</c:f>
              <c:strCache>
                <c:ptCount val="1"/>
                <c:pt idx="0">
                  <c:v>gscore</c:v>
                </c:pt>
              </c:strCache>
            </c:strRef>
          </c:tx>
          <c:spPr>
            <a:ln>
              <a:solidFill>
                <a:srgbClr val="B52670"/>
              </a:solidFill>
            </a:ln>
          </c:spPr>
          <c:marker>
            <c:symbol val="none"/>
          </c:marker>
          <c:dLbls>
            <c:dLbl>
              <c:idx val="5"/>
              <c:layout>
                <c:manualLayout>
                  <c:x val="0.21455356699699021"/>
                  <c:y val="-6.2408052804242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solidFill>
                <a:srgbClr val="E9BED4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sz="900" b="1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'Fig. 6.3'!$W$45:$AE$45</c:f>
              <c:numCache>
                <c:formatCode>General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1014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'Fig. 6.3'!$W$47:$AE$47</c:f>
              <c:numCache>
                <c:formatCode>General</c:formatCode>
                <c:ptCount val="9"/>
                <c:pt idx="0">
                  <c:v>1.1459999999999999</c:v>
                </c:pt>
                <c:pt idx="1">
                  <c:v>1.1459999999999999</c:v>
                </c:pt>
                <c:pt idx="2">
                  <c:v>1.1459999999999999</c:v>
                </c:pt>
                <c:pt idx="3">
                  <c:v>1.1459999999999999</c:v>
                </c:pt>
                <c:pt idx="4">
                  <c:v>1.1459999999999999</c:v>
                </c:pt>
                <c:pt idx="5">
                  <c:v>1.1459999999999999</c:v>
                </c:pt>
                <c:pt idx="6">
                  <c:v>1.1459999999999999</c:v>
                </c:pt>
                <c:pt idx="7">
                  <c:v>1.1459999999999999</c:v>
                </c:pt>
                <c:pt idx="8">
                  <c:v>1.1459999999999999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57984"/>
        <c:axId val="53001536"/>
      </c:lineChart>
      <c:catAx>
        <c:axId val="5405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53001536"/>
        <c:crosses val="autoZero"/>
        <c:auto val="1"/>
        <c:lblAlgn val="ctr"/>
        <c:lblOffset val="100"/>
        <c:noMultiLvlLbl val="0"/>
      </c:catAx>
      <c:valAx>
        <c:axId val="530015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 b="0" i="0"/>
                  <a:t>Coeficiente</a:t>
                </a:r>
                <a:r>
                  <a:rPr lang="pt-PT" b="0" i="0" baseline="0"/>
                  <a:t> (</a:t>
                </a:r>
                <a:r>
                  <a:rPr lang="pt-PT" b="0" i="1" baseline="0"/>
                  <a:t>gscore</a:t>
                </a:r>
                <a:r>
                  <a:rPr lang="pt-PT" b="0" i="0" baseline="0"/>
                  <a:t>)</a:t>
                </a:r>
                <a:endParaRPr lang="pt-PT" b="0" i="0"/>
              </a:p>
            </c:rich>
          </c:tx>
          <c:layout>
            <c:manualLayout>
              <c:xMode val="edge"/>
              <c:yMode val="edge"/>
              <c:x val="1.6460902682851709E-2"/>
              <c:y val="3.9816637503645412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5405798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37279200859367"/>
          <c:y val="2.6051053872587552E-2"/>
          <c:w val="0.80192165852686637"/>
          <c:h val="0.828723909200043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'Fig. 2.2.3'!$O$66</c:f>
              <c:strCache>
                <c:ptCount val="1"/>
                <c:pt idx="0">
                  <c:v>Parte de baixo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errBars>
            <c:errBarType val="minus"/>
            <c:errValType val="cust"/>
            <c:noEndCap val="0"/>
            <c:plus>
              <c:numRef>
                <c:f>'Fig. 2.2.3'!$T$70:$U$70</c:f>
                <c:numCache>
                  <c:formatCode>General</c:formatCode>
                  <c:ptCount val="2"/>
                  <c:pt idx="0">
                    <c:v>1726371</c:v>
                  </c:pt>
                  <c:pt idx="1">
                    <c:v>4550928</c:v>
                  </c:pt>
                </c:numCache>
              </c:numRef>
            </c:plus>
            <c:minus>
              <c:numRef>
                <c:f>'Fig. 2.2.3'!$T$69:$U$69</c:f>
                <c:numCache>
                  <c:formatCode>General</c:formatCode>
                  <c:ptCount val="2"/>
                  <c:pt idx="0">
                    <c:v>655027.5</c:v>
                  </c:pt>
                  <c:pt idx="1">
                    <c:v>2582299.5</c:v>
                  </c:pt>
                </c:numCache>
              </c:numRef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2.2.3'!$T$65:$U$65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2.2.3'!$T$66:$U$66</c:f>
              <c:numCache>
                <c:formatCode>#,##0.0</c:formatCode>
                <c:ptCount val="2"/>
                <c:pt idx="0">
                  <c:v>303330</c:v>
                </c:pt>
                <c:pt idx="1">
                  <c:v>1240584</c:v>
                </c:pt>
              </c:numCache>
            </c:numRef>
          </c:val>
        </c:ser>
        <c:ser>
          <c:idx val="1"/>
          <c:order val="1"/>
          <c:tx>
            <c:strRef>
              <c:f>'Fig. 2.2.3'!$O$67</c:f>
              <c:strCache>
                <c:ptCount val="1"/>
                <c:pt idx="0">
                  <c:v>1ª Caixa</c:v>
                </c:pt>
              </c:strCache>
            </c:strRef>
          </c:tx>
          <c:spPr>
            <a:solidFill>
              <a:srgbClr val="DA92B7"/>
            </a:solidFill>
            <a:ln w="9525">
              <a:solidFill>
                <a:schemeClr val="tx1"/>
              </a:solidFill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'Fig. 2.2.3'!$T$65:$U$65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2.2.3'!$T$67:$U$67</c:f>
              <c:numCache>
                <c:formatCode>#,##0.0</c:formatCode>
                <c:ptCount val="2"/>
                <c:pt idx="0">
                  <c:v>436685</c:v>
                </c:pt>
                <c:pt idx="1">
                  <c:v>1721533</c:v>
                </c:pt>
              </c:numCache>
            </c:numRef>
          </c:val>
        </c:ser>
        <c:ser>
          <c:idx val="2"/>
          <c:order val="2"/>
          <c:tx>
            <c:strRef>
              <c:f>'Fig. 2.2.3'!$O$68</c:f>
              <c:strCache>
                <c:ptCount val="1"/>
                <c:pt idx="0">
                  <c:v>2ªCaixa</c:v>
                </c:pt>
              </c:strCache>
            </c:strRef>
          </c:tx>
          <c:spPr>
            <a:solidFill>
              <a:schemeClr val="bg1"/>
            </a:solidFill>
            <a:ln w="952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1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3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5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7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1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3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5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7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plus"/>
            <c:errValType val="cust"/>
            <c:noEndCap val="0"/>
            <c:plus>
              <c:numRef>
                <c:f>'Fig. 2.2.3'!$T$70:$U$70</c:f>
                <c:numCache>
                  <c:formatCode>General</c:formatCode>
                  <c:ptCount val="2"/>
                  <c:pt idx="0">
                    <c:v>1726371</c:v>
                  </c:pt>
                  <c:pt idx="1">
                    <c:v>4550928</c:v>
                  </c:pt>
                </c:numCache>
              </c:numRef>
            </c:plus>
            <c:minus>
              <c:numRef>
                <c:f>'Fig. 2.2.3'!$T$70:$U$70</c:f>
                <c:numCache>
                  <c:formatCode>General</c:formatCode>
                  <c:ptCount val="2"/>
                  <c:pt idx="0">
                    <c:v>1726371</c:v>
                  </c:pt>
                  <c:pt idx="1">
                    <c:v>4550928</c:v>
                  </c:pt>
                </c:numCache>
              </c:numRef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2.2.3'!$T$65:$U$65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2.2.3'!$T$68:$U$68</c:f>
              <c:numCache>
                <c:formatCode>#,##0.0</c:formatCode>
                <c:ptCount val="2"/>
                <c:pt idx="0">
                  <c:v>1150914</c:v>
                </c:pt>
                <c:pt idx="1">
                  <c:v>3033952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0590208"/>
        <c:axId val="47791424"/>
      </c:barChart>
      <c:catAx>
        <c:axId val="50590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700"/>
            </a:pPr>
            <a:endParaRPr lang="pt-PT"/>
          </a:p>
        </c:txPr>
        <c:crossAx val="47791424"/>
        <c:crosses val="autoZero"/>
        <c:auto val="1"/>
        <c:lblAlgn val="ctr"/>
        <c:lblOffset val="100"/>
        <c:noMultiLvlLbl val="0"/>
      </c:catAx>
      <c:valAx>
        <c:axId val="47791424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50590208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008389153677712E-3"/>
                <c:y val="6.6429401218662962E-2"/>
              </c:manualLayout>
            </c:layout>
            <c:tx>
              <c:rich>
                <a:bodyPr/>
                <a:lstStyle/>
                <a:p>
                  <a:pPr>
                    <a:defRPr b="0"/>
                  </a:pPr>
                  <a:r>
                    <a:rPr lang="pt-PT" b="0"/>
                    <a:t>Milhões de Euros</a:t>
                  </a:r>
                </a:p>
              </c:rich>
            </c:tx>
          </c:dispUnitsLbl>
        </c:dispUnits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37279200859367"/>
          <c:y val="2.6051053872587552E-2"/>
          <c:w val="0.80192165852686681"/>
          <c:h val="0.828723909200043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'Fig. 2.2.3'!$O$66</c:f>
              <c:strCache>
                <c:ptCount val="1"/>
                <c:pt idx="0">
                  <c:v>Parte de baixo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errBars>
            <c:errBarType val="minus"/>
            <c:errValType val="cust"/>
            <c:noEndCap val="0"/>
            <c:plus>
              <c:numRef>
                <c:f>'Fig. 2.2.3'!$K$38</c:f>
                <c:numCache>
                  <c:formatCode>General</c:formatCode>
                  <c:ptCount val="1"/>
                </c:numCache>
              </c:numRef>
            </c:plus>
            <c:minus>
              <c:numRef>
                <c:f>'Fig. 2.2.3'!$V$69:$W$69</c:f>
                <c:numCache>
                  <c:formatCode>General</c:formatCode>
                  <c:ptCount val="2"/>
                  <c:pt idx="0">
                    <c:v>6886057</c:v>
                  </c:pt>
                  <c:pt idx="1">
                    <c:v>10547517</c:v>
                  </c:pt>
                </c:numCache>
              </c:numRef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2.2.3'!$V$65:$W$65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2.2.3'!$V$66:$W$66</c:f>
              <c:numCache>
                <c:formatCode>#,##0.0</c:formatCode>
                <c:ptCount val="2"/>
                <c:pt idx="0">
                  <c:v>5437890</c:v>
                </c:pt>
                <c:pt idx="1">
                  <c:v>10867600</c:v>
                </c:pt>
              </c:numCache>
            </c:numRef>
          </c:val>
        </c:ser>
        <c:ser>
          <c:idx val="1"/>
          <c:order val="1"/>
          <c:tx>
            <c:strRef>
              <c:f>'Fig. 2.2.3'!$O$67</c:f>
              <c:strCache>
                <c:ptCount val="1"/>
                <c:pt idx="0">
                  <c:v>1ª Caixa</c:v>
                </c:pt>
              </c:strCache>
            </c:strRef>
          </c:tx>
          <c:spPr>
            <a:solidFill>
              <a:srgbClr val="DA92B7"/>
            </a:solidFill>
            <a:ln w="9525">
              <a:solidFill>
                <a:schemeClr val="tx1"/>
              </a:solidFill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'Fig. 2.2.3'!$V$65:$W$65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2.2.3'!$V$67:$W$67</c:f>
              <c:numCache>
                <c:formatCode>#,##0.0</c:formatCode>
                <c:ptCount val="2"/>
                <c:pt idx="0">
                  <c:v>4714671</c:v>
                </c:pt>
                <c:pt idx="1">
                  <c:v>7031678</c:v>
                </c:pt>
              </c:numCache>
            </c:numRef>
          </c:val>
        </c:ser>
        <c:ser>
          <c:idx val="2"/>
          <c:order val="2"/>
          <c:tx>
            <c:strRef>
              <c:f>'Fig. 2.2.3'!$O$68</c:f>
              <c:strCache>
                <c:ptCount val="1"/>
                <c:pt idx="0">
                  <c:v>2ªCaixa</c:v>
                </c:pt>
              </c:strCache>
            </c:strRef>
          </c:tx>
          <c:spPr>
            <a:solidFill>
              <a:schemeClr val="bg1"/>
            </a:solidFill>
            <a:ln w="9525"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1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2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3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4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5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6"/>
            <c:invertIfNegative val="0"/>
            <c:bubble3D val="0"/>
            <c:spPr>
              <a:solidFill>
                <a:srgbClr val="7FB7B9"/>
              </a:solidFill>
              <a:ln w="9525">
                <a:solidFill>
                  <a:schemeClr val="tx1"/>
                </a:solidFill>
              </a:ln>
            </c:spPr>
          </c:dPt>
          <c:dPt>
            <c:idx val="7"/>
            <c:invertIfNegative val="0"/>
            <c:bubble3D val="0"/>
            <c:spPr>
              <a:solidFill>
                <a:srgbClr val="DA92B7"/>
              </a:solidFill>
              <a:ln w="9525">
                <a:solidFill>
                  <a:schemeClr val="tx1"/>
                </a:solidFill>
              </a:ln>
            </c:spPr>
          </c:dPt>
          <c:dPt>
            <c:idx val="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1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3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5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7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dPt>
            <c:idx val="19"/>
            <c:invertIfNegative val="0"/>
            <c:bubble3D val="0"/>
            <c:spPr>
              <a:solidFill>
                <a:srgbClr val="007073"/>
              </a:solidFill>
              <a:ln w="9525">
                <a:solidFill>
                  <a:schemeClr val="tx1"/>
                </a:solidFill>
              </a:ln>
            </c:spPr>
          </c:dPt>
          <c:errBars>
            <c:errBarType val="plus"/>
            <c:errValType val="cust"/>
            <c:noEndCap val="0"/>
            <c:plus>
              <c:numRef>
                <c:f>'Fig. 2.2.3'!$V$70:$W$70</c:f>
                <c:numCache>
                  <c:formatCode>General</c:formatCode>
                  <c:ptCount val="2"/>
                  <c:pt idx="0">
                    <c:v>11354974.5</c:v>
                  </c:pt>
                  <c:pt idx="1">
                    <c:v>23600721</c:v>
                  </c:pt>
                </c:numCache>
              </c:numRef>
            </c:plus>
            <c:minus>
              <c:numRef>
                <c:f>'Fig. 2.2.3'!$R$69:$S$69</c:f>
                <c:numCache>
                  <c:formatCode>General</c:formatCode>
                  <c:ptCount val="2"/>
                  <c:pt idx="0">
                    <c:v>76264.5</c:v>
                  </c:pt>
                  <c:pt idx="1">
                    <c:v>106048</c:v>
                  </c:pt>
                </c:numCache>
              </c:numRef>
            </c:minus>
            <c:spPr>
              <a:ln w="15875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strRef>
              <c:f>'Fig. 2.2.3'!$V$65:$W$65</c:f>
              <c:strCache>
                <c:ptCount val="2"/>
                <c:pt idx="0">
                  <c:v>gscore &lt; 0,5</c:v>
                </c:pt>
                <c:pt idx="1">
                  <c:v>gscore ≥ 0,5</c:v>
                </c:pt>
              </c:strCache>
            </c:strRef>
          </c:cat>
          <c:val>
            <c:numRef>
              <c:f>'Fig. 2.2.3'!$V$68:$W$68</c:f>
              <c:numCache>
                <c:formatCode>#,##0.0</c:formatCode>
                <c:ptCount val="2"/>
                <c:pt idx="0">
                  <c:v>7569983</c:v>
                </c:pt>
                <c:pt idx="1">
                  <c:v>15733814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0592256"/>
        <c:axId val="48219840"/>
      </c:barChart>
      <c:catAx>
        <c:axId val="50592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700"/>
            </a:pPr>
            <a:endParaRPr lang="pt-PT"/>
          </a:p>
        </c:txPr>
        <c:crossAx val="48219840"/>
        <c:crosses val="autoZero"/>
        <c:auto val="1"/>
        <c:lblAlgn val="ctr"/>
        <c:lblOffset val="100"/>
        <c:noMultiLvlLbl val="0"/>
      </c:catAx>
      <c:valAx>
        <c:axId val="48219840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50592256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0083891536777124E-3"/>
                <c:y val="6.6429401218662962E-2"/>
              </c:manualLayout>
            </c:layout>
            <c:tx>
              <c:rich>
                <a:bodyPr/>
                <a:lstStyle/>
                <a:p>
                  <a:pPr>
                    <a:defRPr b="0"/>
                  </a:pPr>
                  <a:r>
                    <a:rPr lang="pt-PT" b="0"/>
                    <a:t>Milhões de Euros</a:t>
                  </a:r>
                </a:p>
              </c:rich>
            </c:tx>
          </c:dispUnitsLbl>
        </c:dispUnits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45582937704448"/>
          <c:y val="3.4405615261753779E-2"/>
          <c:w val="0.89341435508552458"/>
          <c:h val="0.532043585460907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'Fig. 2.2.5'!$N$27</c:f>
              <c:strCache>
                <c:ptCount val="1"/>
                <c:pt idx="0">
                  <c:v>Solvabilidade (gscore &lt; 0,5)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invertIfNegative val="0"/>
          <c:cat>
            <c:strRef>
              <c:f>'Fig. 2.2.5'!$M$28:$M$35</c:f>
              <c:strCache>
                <c:ptCount val="8"/>
                <c:pt idx="0">
                  <c:v>Agricultura, silvicultura e pescas</c:v>
                </c:pt>
                <c:pt idx="1">
                  <c:v>Indústria</c:v>
                </c:pt>
                <c:pt idx="2">
                  <c:v>Energia, água e saneamento</c:v>
                </c:pt>
                <c:pt idx="3">
                  <c:v>Construção e imobiliárias</c:v>
                </c:pt>
                <c:pt idx="4">
                  <c:v>Comércio e reparação de veículos</c:v>
                </c:pt>
                <c:pt idx="5">
                  <c:v>Alojamento e restauração</c:v>
                </c:pt>
                <c:pt idx="6">
                  <c:v>Transporte e armazenagem; atividades de informação e comunicação</c:v>
                </c:pt>
                <c:pt idx="7">
                  <c:v>Outras atividades de serviços</c:v>
                </c:pt>
              </c:strCache>
            </c:strRef>
          </c:cat>
          <c:val>
            <c:numRef>
              <c:f>'Fig. 2.2.5'!$N$28:$N$35</c:f>
              <c:numCache>
                <c:formatCode>#,##0.00</c:formatCode>
                <c:ptCount val="8"/>
                <c:pt idx="0">
                  <c:v>0.47672143351703405</c:v>
                </c:pt>
                <c:pt idx="1">
                  <c:v>0.75544730374339319</c:v>
                </c:pt>
                <c:pt idx="2">
                  <c:v>0.44022838728020225</c:v>
                </c:pt>
                <c:pt idx="3">
                  <c:v>0.22029508203924766</c:v>
                </c:pt>
                <c:pt idx="4">
                  <c:v>0.62134643716825788</c:v>
                </c:pt>
                <c:pt idx="5">
                  <c:v>0.61180207566203204</c:v>
                </c:pt>
                <c:pt idx="6">
                  <c:v>0.18531526931045078</c:v>
                </c:pt>
                <c:pt idx="7">
                  <c:v>0.51816868416907769</c:v>
                </c:pt>
              </c:numCache>
            </c:numRef>
          </c:val>
        </c:ser>
        <c:ser>
          <c:idx val="3"/>
          <c:order val="1"/>
          <c:tx>
            <c:strRef>
              <c:f>'Fig. 2.2.5'!$O$27</c:f>
              <c:strCache>
                <c:ptCount val="1"/>
                <c:pt idx="0">
                  <c:v>Solvabilidade (gscore ≥ 0,5)</c:v>
                </c:pt>
              </c:strCache>
            </c:strRef>
          </c:tx>
          <c:spPr>
            <a:solidFill>
              <a:srgbClr val="DA92B7"/>
            </a:solidFill>
            <a:ln>
              <a:noFill/>
            </a:ln>
          </c:spPr>
          <c:invertIfNegative val="0"/>
          <c:cat>
            <c:strRef>
              <c:f>'Fig. 2.2.5'!$M$28:$M$35</c:f>
              <c:strCache>
                <c:ptCount val="8"/>
                <c:pt idx="0">
                  <c:v>Agricultura, silvicultura e pescas</c:v>
                </c:pt>
                <c:pt idx="1">
                  <c:v>Indústria</c:v>
                </c:pt>
                <c:pt idx="2">
                  <c:v>Energia, água e saneamento</c:v>
                </c:pt>
                <c:pt idx="3">
                  <c:v>Construção e imobiliárias</c:v>
                </c:pt>
                <c:pt idx="4">
                  <c:v>Comércio e reparação de veículos</c:v>
                </c:pt>
                <c:pt idx="5">
                  <c:v>Alojamento e restauração</c:v>
                </c:pt>
                <c:pt idx="6">
                  <c:v>Transporte e armazenagem; atividades de informação e comunicação</c:v>
                </c:pt>
                <c:pt idx="7">
                  <c:v>Outras atividades de serviços</c:v>
                </c:pt>
              </c:strCache>
            </c:strRef>
          </c:cat>
          <c:val>
            <c:numRef>
              <c:f>'Fig. 2.2.5'!$O$28:$O$35</c:f>
              <c:numCache>
                <c:formatCode>#,##0.00</c:formatCode>
                <c:ptCount val="8"/>
                <c:pt idx="0">
                  <c:v>0.73309631402884079</c:v>
                </c:pt>
                <c:pt idx="1">
                  <c:v>0.72134131257360146</c:v>
                </c:pt>
                <c:pt idx="2">
                  <c:v>0.38320879382582562</c:v>
                </c:pt>
                <c:pt idx="3">
                  <c:v>0.53405746823552447</c:v>
                </c:pt>
                <c:pt idx="4">
                  <c:v>0.49613467835830166</c:v>
                </c:pt>
                <c:pt idx="5">
                  <c:v>0.75601185922647141</c:v>
                </c:pt>
                <c:pt idx="6">
                  <c:v>0.22039295073881418</c:v>
                </c:pt>
                <c:pt idx="7">
                  <c:v>0.59622555405123878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50454528"/>
        <c:axId val="61899328"/>
      </c:barChart>
      <c:lineChart>
        <c:grouping val="standard"/>
        <c:varyColors val="0"/>
        <c:ser>
          <c:idx val="1"/>
          <c:order val="2"/>
          <c:tx>
            <c:strRef>
              <c:f>'Fig. 2.2.5'!$P$27</c:f>
              <c:strCache>
                <c:ptCount val="1"/>
                <c:pt idx="0">
                  <c:v>Total das sociedades (gscore &lt; 0,5)</c:v>
                </c:pt>
              </c:strCache>
            </c:strRef>
          </c:tx>
          <c:spPr>
            <a:ln>
              <a:solidFill>
                <a:srgbClr val="007073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spPr>
              <a:solidFill>
                <a:srgbClr val="007073"/>
              </a:solidFill>
              <a:ln>
                <a:solidFill>
                  <a:srgbClr val="007073"/>
                </a:solidFill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'Fig. 2.2.5'!$M$28:$M$35</c:f>
              <c:strCache>
                <c:ptCount val="8"/>
                <c:pt idx="0">
                  <c:v>Agricultura, silvicultura e pescas</c:v>
                </c:pt>
                <c:pt idx="1">
                  <c:v>Indústria</c:v>
                </c:pt>
                <c:pt idx="2">
                  <c:v>Energia, água e saneamento</c:v>
                </c:pt>
                <c:pt idx="3">
                  <c:v>Construção e imobiliárias</c:v>
                </c:pt>
                <c:pt idx="4">
                  <c:v>Comércio e reparação de veículos</c:v>
                </c:pt>
                <c:pt idx="5">
                  <c:v>Alojamento e restauração</c:v>
                </c:pt>
                <c:pt idx="6">
                  <c:v>Transporte e armazenagem; atividades de informação e comunicação</c:v>
                </c:pt>
                <c:pt idx="7">
                  <c:v>Outras atividades de serviços</c:v>
                </c:pt>
              </c:strCache>
            </c:strRef>
          </c:cat>
          <c:val>
            <c:numRef>
              <c:f>'Fig. 2.2.5'!$P$28:$P$35</c:f>
              <c:numCache>
                <c:formatCode>#,##0.00</c:formatCode>
                <c:ptCount val="8"/>
                <c:pt idx="0">
                  <c:v>0.43784408222892612</c:v>
                </c:pt>
                <c:pt idx="1">
                  <c:v>0.43784408222892612</c:v>
                </c:pt>
                <c:pt idx="2">
                  <c:v>0.43784408222892612</c:v>
                </c:pt>
                <c:pt idx="3">
                  <c:v>0.43784408222892612</c:v>
                </c:pt>
                <c:pt idx="4">
                  <c:v>0.43784408222892612</c:v>
                </c:pt>
                <c:pt idx="5">
                  <c:v>0.43784408222892612</c:v>
                </c:pt>
                <c:pt idx="6">
                  <c:v>0.43784408222892612</c:v>
                </c:pt>
                <c:pt idx="7">
                  <c:v>0.43784408222892612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'Fig. 2.2.5'!$Q$27</c:f>
              <c:strCache>
                <c:ptCount val="1"/>
                <c:pt idx="0">
                  <c:v>Total das sociedades (gscore ≥ 0,5)</c:v>
                </c:pt>
              </c:strCache>
            </c:strRef>
          </c:tx>
          <c:spPr>
            <a:ln>
              <a:solidFill>
                <a:srgbClr val="B52670"/>
              </a:solidFill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'Fig. 2.2.5'!$M$28:$M$35</c:f>
              <c:strCache>
                <c:ptCount val="8"/>
                <c:pt idx="0">
                  <c:v>Agricultura, silvicultura e pescas</c:v>
                </c:pt>
                <c:pt idx="1">
                  <c:v>Indústria</c:v>
                </c:pt>
                <c:pt idx="2">
                  <c:v>Energia, água e saneamento</c:v>
                </c:pt>
                <c:pt idx="3">
                  <c:v>Construção e imobiliárias</c:v>
                </c:pt>
                <c:pt idx="4">
                  <c:v>Comércio e reparação de veículos</c:v>
                </c:pt>
                <c:pt idx="5">
                  <c:v>Alojamento e restauração</c:v>
                </c:pt>
                <c:pt idx="6">
                  <c:v>Transporte e armazenagem; atividades de informação e comunicação</c:v>
                </c:pt>
                <c:pt idx="7">
                  <c:v>Outras atividades de serviços</c:v>
                </c:pt>
              </c:strCache>
            </c:strRef>
          </c:cat>
          <c:val>
            <c:numRef>
              <c:f>'Fig. 2.2.5'!$Q$28:$Q$35</c:f>
              <c:numCache>
                <c:formatCode>#,##0.00</c:formatCode>
                <c:ptCount val="8"/>
                <c:pt idx="0">
                  <c:v>0.4585283160858889</c:v>
                </c:pt>
                <c:pt idx="1">
                  <c:v>0.4585283160858889</c:v>
                </c:pt>
                <c:pt idx="2">
                  <c:v>0.4585283160858889</c:v>
                </c:pt>
                <c:pt idx="3">
                  <c:v>0.4585283160858889</c:v>
                </c:pt>
                <c:pt idx="4">
                  <c:v>0.4585283160858889</c:v>
                </c:pt>
                <c:pt idx="5">
                  <c:v>0.4585283160858889</c:v>
                </c:pt>
                <c:pt idx="6">
                  <c:v>0.4585283160858889</c:v>
                </c:pt>
                <c:pt idx="7">
                  <c:v>0.4585283160858889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454528"/>
        <c:axId val="61899328"/>
      </c:lineChart>
      <c:catAx>
        <c:axId val="5045452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61899328"/>
        <c:crosses val="autoZero"/>
        <c:auto val="1"/>
        <c:lblAlgn val="ctr"/>
        <c:lblOffset val="100"/>
        <c:noMultiLvlLbl val="0"/>
      </c:catAx>
      <c:valAx>
        <c:axId val="61899328"/>
        <c:scaling>
          <c:orientation val="minMax"/>
        </c:scaling>
        <c:delete val="0"/>
        <c:axPos val="l"/>
        <c:majorGridlines>
          <c:spPr>
            <a:ln>
              <a:solidFill>
                <a:srgbClr val="EEEEEE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pt-PT" b="0"/>
                  <a:t>Valor</a:t>
                </a:r>
              </a:p>
            </c:rich>
          </c:tx>
          <c:layout>
            <c:manualLayout>
              <c:xMode val="edge"/>
              <c:yMode val="edge"/>
              <c:x val="0"/>
              <c:y val="5.0487870834327937E-2"/>
            </c:manualLayout>
          </c:layout>
          <c:overlay val="0"/>
        </c:title>
        <c:numFmt formatCode="#,##0.00" sourceLinked="1"/>
        <c:majorTickMark val="out"/>
        <c:minorTickMark val="none"/>
        <c:tickLblPos val="nextTo"/>
        <c:crossAx val="504545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0906019164933289E-2"/>
          <c:y val="0.75762506959358134"/>
          <c:w val="0.7520231551239277"/>
          <c:h val="0.10564670325300313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38461538461539"/>
          <c:y val="3.9351851851851853E-2"/>
          <c:w val="0.79487179487179482"/>
          <c:h val="0.93287037037037324"/>
        </c:manualLayout>
      </c:layout>
      <c:doughnutChart>
        <c:varyColors val="1"/>
        <c:ser>
          <c:idx val="1"/>
          <c:order val="0"/>
          <c:tx>
            <c:strRef>
              <c:f>'Fig. 2.2.6'!$N$36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0" sourceLinked="0"/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val>
            <c:numRef>
              <c:f>'Fig. 2.2.6'!$N$37:$N$38</c:f>
              <c:numCache>
                <c:formatCode>#,##0.00</c:formatCode>
                <c:ptCount val="2"/>
                <c:pt idx="0">
                  <c:v>0.3918241040902487</c:v>
                </c:pt>
                <c:pt idx="1">
                  <c:v>1</c:v>
                </c:pt>
              </c:numCache>
            </c:numRef>
          </c:val>
        </c:ser>
        <c:ser>
          <c:idx val="0"/>
          <c:order val="1"/>
          <c:tx>
            <c:strRef>
              <c:f>'Fig. 2.2.6'!$O$36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007073"/>
              </a:solidFill>
              <a:ln>
                <a:solidFill>
                  <a:srgbClr val="007073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'Fig. 2.2.6'!$M$37:$M$38</c:f>
              <c:numCache>
                <c:formatCode>General</c:formatCode>
                <c:ptCount val="2"/>
              </c:numCache>
            </c:numRef>
          </c:cat>
          <c:val>
            <c:numRef>
              <c:f>'Fig. 2.2.6'!$O$37:$O$38</c:f>
              <c:numCache>
                <c:formatCode>#,##0.00</c:formatCode>
                <c:ptCount val="2"/>
                <c:pt idx="0">
                  <c:v>0.44260334796562067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38461538461539"/>
          <c:y val="3.9351851851851853E-2"/>
          <c:w val="0.79487179487179482"/>
          <c:h val="0.93287037037037324"/>
        </c:manualLayout>
      </c:layout>
      <c:doughnutChart>
        <c:varyColors val="1"/>
        <c:ser>
          <c:idx val="1"/>
          <c:order val="0"/>
          <c:tx>
            <c:strRef>
              <c:f>'Fig. 2.2.6'!$N$36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'Fig. 2.2.6'!$M$40:$M$41</c:f>
              <c:numCache>
                <c:formatCode>General</c:formatCode>
                <c:ptCount val="2"/>
              </c:numCache>
            </c:numRef>
          </c:cat>
          <c:val>
            <c:numRef>
              <c:f>'Fig. 2.2.6'!$N$40:$N$41</c:f>
              <c:numCache>
                <c:formatCode>#,##0.00</c:formatCode>
                <c:ptCount val="2"/>
                <c:pt idx="0">
                  <c:v>0.53553490248844271</c:v>
                </c:pt>
                <c:pt idx="1">
                  <c:v>1</c:v>
                </c:pt>
              </c:numCache>
            </c:numRef>
          </c:val>
        </c:ser>
        <c:ser>
          <c:idx val="0"/>
          <c:order val="1"/>
          <c:tx>
            <c:strRef>
              <c:f>'Fig. 2.2.6'!$O$36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007073"/>
              </a:solidFill>
              <a:ln>
                <a:solidFill>
                  <a:srgbClr val="007073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'Fig. 2.2.6'!$M$40:$M$41</c:f>
              <c:numCache>
                <c:formatCode>General</c:formatCode>
                <c:ptCount val="2"/>
              </c:numCache>
            </c:numRef>
          </c:cat>
          <c:val>
            <c:numRef>
              <c:f>'Fig. 2.2.6'!$O$40:$O$41</c:f>
              <c:numCache>
                <c:formatCode>#,##0.00</c:formatCode>
                <c:ptCount val="2"/>
                <c:pt idx="0">
                  <c:v>0.83135189232077189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38461538461539"/>
          <c:y val="3.9351851851851853E-2"/>
          <c:w val="0.79487179487179482"/>
          <c:h val="0.93287037037037324"/>
        </c:manualLayout>
      </c:layout>
      <c:doughnutChart>
        <c:varyColors val="1"/>
        <c:ser>
          <c:idx val="1"/>
          <c:order val="0"/>
          <c:tx>
            <c:strRef>
              <c:f>'Fig. 2.2.6'!$Q$36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val>
            <c:numRef>
              <c:f>'Fig. 2.2.6'!$Q$37:$Q$38</c:f>
              <c:numCache>
                <c:formatCode>#,##0.0</c:formatCode>
                <c:ptCount val="2"/>
                <c:pt idx="0">
                  <c:v>35.715791749321433</c:v>
                </c:pt>
                <c:pt idx="1">
                  <c:v>100</c:v>
                </c:pt>
              </c:numCache>
            </c:numRef>
          </c:val>
        </c:ser>
        <c:ser>
          <c:idx val="0"/>
          <c:order val="1"/>
          <c:tx>
            <c:strRef>
              <c:f>'Fig. 2.2.6'!$R$36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007073"/>
              </a:solidFill>
              <a:ln>
                <a:solidFill>
                  <a:srgbClr val="007073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'Fig. 2.2.6'!$M$37:$M$38</c:f>
              <c:numCache>
                <c:formatCode>General</c:formatCode>
                <c:ptCount val="2"/>
              </c:numCache>
            </c:numRef>
          </c:cat>
          <c:val>
            <c:numRef>
              <c:f>'Fig. 2.2.6'!$R$37:$R$38</c:f>
              <c:numCache>
                <c:formatCode>#,##0.0</c:formatCode>
                <c:ptCount val="2"/>
                <c:pt idx="0">
                  <c:v>51.185444660229287</c:v>
                </c:pt>
                <c:pt idx="1">
                  <c:v>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38461538461539"/>
          <c:y val="3.9351851851851853E-2"/>
          <c:w val="0.79487179487179482"/>
          <c:h val="0.93287037037037324"/>
        </c:manualLayout>
      </c:layout>
      <c:doughnutChart>
        <c:varyColors val="1"/>
        <c:ser>
          <c:idx val="1"/>
          <c:order val="0"/>
          <c:tx>
            <c:strRef>
              <c:f>'Fig. 2.2.6'!$Q$36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'Fig. 2.2.6'!$M$40:$M$41</c:f>
              <c:numCache>
                <c:formatCode>General</c:formatCode>
                <c:ptCount val="2"/>
              </c:numCache>
            </c:numRef>
          </c:cat>
          <c:val>
            <c:numRef>
              <c:f>'Fig. 2.2.6'!$Q$40:$Q$41</c:f>
              <c:numCache>
                <c:formatCode>#,##0.0</c:formatCode>
                <c:ptCount val="2"/>
                <c:pt idx="0">
                  <c:v>32.819875268484481</c:v>
                </c:pt>
                <c:pt idx="1">
                  <c:v>100</c:v>
                </c:pt>
              </c:numCache>
            </c:numRef>
          </c:val>
        </c:ser>
        <c:ser>
          <c:idx val="0"/>
          <c:order val="1"/>
          <c:tx>
            <c:strRef>
              <c:f>'Fig. 2.2.6'!$R$36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rgbClr val="007073"/>
              </a:solidFill>
              <a:ln>
                <a:solidFill>
                  <a:srgbClr val="007073"/>
                </a:solidFill>
              </a:ln>
            </c:spPr>
          </c:dPt>
          <c:dPt>
            <c:idx val="1"/>
            <c:bubble3D val="0"/>
            <c:spPr>
              <a:solidFill>
                <a:srgbClr val="EEEEEE"/>
              </a:solidFill>
              <a:ln>
                <a:solidFill>
                  <a:srgbClr val="EEEEEE"/>
                </a:solidFill>
              </a:ln>
            </c:spPr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'Fig. 2.2.6'!$M$40:$M$41</c:f>
              <c:numCache>
                <c:formatCode>General</c:formatCode>
                <c:ptCount val="2"/>
              </c:numCache>
            </c:numRef>
          </c:cat>
          <c:val>
            <c:numRef>
              <c:f>'Fig. 2.2.6'!$R$40:$R$41</c:f>
              <c:numCache>
                <c:formatCode>#,##0.0</c:formatCode>
                <c:ptCount val="2"/>
                <c:pt idx="0">
                  <c:v>39.24127305500533</c:v>
                </c:pt>
                <c:pt idx="1">
                  <c:v>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57152</xdr:rowOff>
    </xdr:from>
    <xdr:to>
      <xdr:col>3</xdr:col>
      <xdr:colOff>428625</xdr:colOff>
      <xdr:row>15</xdr:row>
      <xdr:rowOff>47626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485775</xdr:colOff>
      <xdr:row>3</xdr:row>
      <xdr:rowOff>47625</xdr:rowOff>
    </xdr:from>
    <xdr:to>
      <xdr:col>7</xdr:col>
      <xdr:colOff>304800</xdr:colOff>
      <xdr:row>15</xdr:row>
      <xdr:rowOff>38099</xdr:rowOff>
    </xdr:to>
    <xdr:graphicFrame macro="">
      <xdr:nvGraphicFramePr>
        <xdr:cNvPr id="28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</xdr:colOff>
      <xdr:row>18</xdr:row>
      <xdr:rowOff>66675</xdr:rowOff>
    </xdr:from>
    <xdr:to>
      <xdr:col>3</xdr:col>
      <xdr:colOff>438150</xdr:colOff>
      <xdr:row>30</xdr:row>
      <xdr:rowOff>57149</xdr:rowOff>
    </xdr:to>
    <xdr:graphicFrame macro="">
      <xdr:nvGraphicFramePr>
        <xdr:cNvPr id="34" name="Chart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504825</xdr:colOff>
      <xdr:row>18</xdr:row>
      <xdr:rowOff>47625</xdr:rowOff>
    </xdr:from>
    <xdr:to>
      <xdr:col>7</xdr:col>
      <xdr:colOff>323850</xdr:colOff>
      <xdr:row>30</xdr:row>
      <xdr:rowOff>38099</xdr:rowOff>
    </xdr:to>
    <xdr:graphicFrame macro="">
      <xdr:nvGraphicFramePr>
        <xdr:cNvPr id="35" name="Chart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238125</xdr:colOff>
      <xdr:row>24</xdr:row>
      <xdr:rowOff>114300</xdr:rowOff>
    </xdr:from>
    <xdr:to>
      <xdr:col>7</xdr:col>
      <xdr:colOff>581032</xdr:colOff>
      <xdr:row>25</xdr:row>
      <xdr:rowOff>42875</xdr:rowOff>
    </xdr:to>
    <xdr:sp macro="" textlink="">
      <xdr:nvSpPr>
        <xdr:cNvPr id="37" name="TextBox 1"/>
        <xdr:cNvSpPr txBox="1"/>
      </xdr:nvSpPr>
      <xdr:spPr>
        <a:xfrm>
          <a:off x="4505325" y="3867150"/>
          <a:ext cx="342907" cy="90500"/>
        </a:xfrm>
        <a:prstGeom prst="rect">
          <a:avLst/>
        </a:prstGeom>
        <a:noFill/>
      </xdr:spPr>
      <xdr:txBody>
        <a:bodyPr wrap="square" lIns="0" tIns="0" rIns="0" bIns="0" rtlCol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lang="pt-PT" sz="600">
              <a:latin typeface="Arial" pitchFamily="34" charset="0"/>
              <a:cs typeface="Arial" pitchFamily="34" charset="0"/>
            </a:rPr>
            <a:t>Mediana</a:t>
          </a:r>
        </a:p>
      </xdr:txBody>
    </xdr:sp>
    <xdr:clientData/>
  </xdr:twoCellAnchor>
  <xdr:twoCellAnchor>
    <xdr:from>
      <xdr:col>7</xdr:col>
      <xdr:colOff>142875</xdr:colOff>
      <xdr:row>22</xdr:row>
      <xdr:rowOff>85725</xdr:rowOff>
    </xdr:from>
    <xdr:to>
      <xdr:col>7</xdr:col>
      <xdr:colOff>447675</xdr:colOff>
      <xdr:row>23</xdr:row>
      <xdr:rowOff>104775</xdr:rowOff>
    </xdr:to>
    <xdr:sp macro="" textlink="">
      <xdr:nvSpPr>
        <xdr:cNvPr id="38" name="TextBox 1"/>
        <xdr:cNvSpPr txBox="1"/>
      </xdr:nvSpPr>
      <xdr:spPr>
        <a:xfrm>
          <a:off x="4410075" y="3514725"/>
          <a:ext cx="304800" cy="180975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lang="pt-PT" sz="600">
              <a:latin typeface="Arial" pitchFamily="34" charset="0"/>
              <a:cs typeface="Arial" pitchFamily="34" charset="0"/>
            </a:rPr>
            <a:t>Q3</a:t>
          </a:r>
        </a:p>
      </xdr:txBody>
    </xdr:sp>
    <xdr:clientData/>
  </xdr:twoCellAnchor>
  <xdr:twoCellAnchor>
    <xdr:from>
      <xdr:col>7</xdr:col>
      <xdr:colOff>238125</xdr:colOff>
      <xdr:row>25</xdr:row>
      <xdr:rowOff>95250</xdr:rowOff>
    </xdr:from>
    <xdr:to>
      <xdr:col>7</xdr:col>
      <xdr:colOff>422203</xdr:colOff>
      <xdr:row>26</xdr:row>
      <xdr:rowOff>34816</xdr:rowOff>
    </xdr:to>
    <xdr:sp macro="" textlink="">
      <xdr:nvSpPr>
        <xdr:cNvPr id="39" name="TextBox 1"/>
        <xdr:cNvSpPr txBox="1"/>
      </xdr:nvSpPr>
      <xdr:spPr>
        <a:xfrm flipH="1">
          <a:off x="4505325" y="4010025"/>
          <a:ext cx="184078" cy="101491"/>
        </a:xfrm>
        <a:prstGeom prst="rect">
          <a:avLst/>
        </a:prstGeom>
        <a:noFill/>
        <a:ln>
          <a:noFill/>
        </a:ln>
      </xdr:spPr>
      <xdr:txBody>
        <a:bodyPr wrap="square" lIns="0" tIns="0" rIns="0" bIns="0" rtlCol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/>
          <a:r>
            <a:rPr lang="pt-PT" sz="600">
              <a:latin typeface="Arial" pitchFamily="34" charset="0"/>
              <a:cs typeface="Arial" pitchFamily="34" charset="0"/>
            </a:rPr>
            <a:t>Q1</a:t>
          </a:r>
        </a:p>
      </xdr:txBody>
    </xdr:sp>
    <xdr:clientData/>
  </xdr:twoCellAnchor>
  <xdr:twoCellAnchor>
    <xdr:from>
      <xdr:col>0</xdr:col>
      <xdr:colOff>542926</xdr:colOff>
      <xdr:row>14</xdr:row>
      <xdr:rowOff>114300</xdr:rowOff>
    </xdr:from>
    <xdr:to>
      <xdr:col>3</xdr:col>
      <xdr:colOff>323849</xdr:colOff>
      <xdr:row>16</xdr:row>
      <xdr:rowOff>123825</xdr:rowOff>
    </xdr:to>
    <xdr:grpSp>
      <xdr:nvGrpSpPr>
        <xdr:cNvPr id="44" name="Group 43"/>
        <xdr:cNvGrpSpPr/>
      </xdr:nvGrpSpPr>
      <xdr:grpSpPr>
        <a:xfrm>
          <a:off x="542926" y="2438400"/>
          <a:ext cx="1609723" cy="333375"/>
          <a:chOff x="542926" y="2343150"/>
          <a:chExt cx="1609723" cy="333375"/>
        </a:xfrm>
      </xdr:grpSpPr>
      <xdr:sp macro="" textlink="">
        <xdr:nvSpPr>
          <xdr:cNvPr id="15" name="TextBox 14"/>
          <xdr:cNvSpPr txBox="1"/>
        </xdr:nvSpPr>
        <xdr:spPr>
          <a:xfrm>
            <a:off x="542926" y="2344616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latin typeface="Arial" pitchFamily="34" charset="0"/>
                <a:cs typeface="Arial" pitchFamily="34" charset="0"/>
              </a:rPr>
              <a:t>Q1: 0,17</a:t>
            </a:r>
          </a:p>
          <a:p>
            <a:pPr algn="ctr"/>
            <a:r>
              <a:rPr lang="pt-PT" sz="600" b="0">
                <a:latin typeface="Arial" pitchFamily="34" charset="0"/>
                <a:cs typeface="Arial" pitchFamily="34" charset="0"/>
              </a:rPr>
              <a:t>M: 0,52</a:t>
            </a:r>
          </a:p>
          <a:p>
            <a:pPr algn="ctr"/>
            <a:r>
              <a:rPr lang="pt-PT" sz="600" b="0">
                <a:latin typeface="Arial" pitchFamily="34" charset="0"/>
                <a:cs typeface="Arial" pitchFamily="34" charset="0"/>
              </a:rPr>
              <a:t>Q3: 2,01</a:t>
            </a:r>
          </a:p>
        </xdr:txBody>
      </xdr:sp>
      <xdr:sp macro="" textlink="">
        <xdr:nvSpPr>
          <xdr:cNvPr id="40" name="TextBox 39"/>
          <xdr:cNvSpPr txBox="1"/>
        </xdr:nvSpPr>
        <xdr:spPr>
          <a:xfrm>
            <a:off x="1419225" y="2343150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Q1: 2,60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M: 7,75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Q3: 18,80</a:t>
            </a:r>
            <a:endParaRPr lang="pt-PT" sz="600"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oneCellAnchor>
    <xdr:from>
      <xdr:col>1</xdr:col>
      <xdr:colOff>152400</xdr:colOff>
      <xdr:row>2</xdr:row>
      <xdr:rowOff>47625</xdr:rowOff>
    </xdr:from>
    <xdr:ext cx="1174232" cy="233205"/>
    <xdr:sp macro="" textlink="">
      <xdr:nvSpPr>
        <xdr:cNvPr id="42" name="TextBox 41"/>
        <xdr:cNvSpPr txBox="1"/>
      </xdr:nvSpPr>
      <xdr:spPr>
        <a:xfrm>
          <a:off x="762000" y="209550"/>
          <a:ext cx="1174232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 b="1"/>
            <a:t>Total das sociedades</a:t>
          </a:r>
        </a:p>
      </xdr:txBody>
    </xdr:sp>
    <xdr:clientData/>
  </xdr:oneCellAnchor>
  <xdr:oneCellAnchor>
    <xdr:from>
      <xdr:col>5</xdr:col>
      <xdr:colOff>361950</xdr:colOff>
      <xdr:row>2</xdr:row>
      <xdr:rowOff>47625</xdr:rowOff>
    </xdr:from>
    <xdr:ext cx="465256" cy="233205"/>
    <xdr:sp macro="" textlink="">
      <xdr:nvSpPr>
        <xdr:cNvPr id="43" name="TextBox 42"/>
        <xdr:cNvSpPr txBox="1"/>
      </xdr:nvSpPr>
      <xdr:spPr>
        <a:xfrm>
          <a:off x="3409950" y="209550"/>
          <a:ext cx="465256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 b="1"/>
            <a:t>Micro</a:t>
          </a:r>
        </a:p>
      </xdr:txBody>
    </xdr:sp>
    <xdr:clientData/>
  </xdr:oneCellAnchor>
  <xdr:twoCellAnchor>
    <xdr:from>
      <xdr:col>4</xdr:col>
      <xdr:colOff>400050</xdr:colOff>
      <xdr:row>14</xdr:row>
      <xdr:rowOff>104775</xdr:rowOff>
    </xdr:from>
    <xdr:to>
      <xdr:col>7</xdr:col>
      <xdr:colOff>180973</xdr:colOff>
      <xdr:row>16</xdr:row>
      <xdr:rowOff>114300</xdr:rowOff>
    </xdr:to>
    <xdr:grpSp>
      <xdr:nvGrpSpPr>
        <xdr:cNvPr id="45" name="Group 44"/>
        <xdr:cNvGrpSpPr/>
      </xdr:nvGrpSpPr>
      <xdr:grpSpPr>
        <a:xfrm>
          <a:off x="2838450" y="2428875"/>
          <a:ext cx="1609723" cy="333375"/>
          <a:chOff x="542926" y="2343150"/>
          <a:chExt cx="1609723" cy="333375"/>
        </a:xfrm>
      </xdr:grpSpPr>
      <xdr:sp macro="" textlink="">
        <xdr:nvSpPr>
          <xdr:cNvPr id="46" name="TextBox 45"/>
          <xdr:cNvSpPr txBox="1"/>
        </xdr:nvSpPr>
        <xdr:spPr>
          <a:xfrm>
            <a:off x="542926" y="2344616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Q1: 0,07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M: 0,12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Q3: 0,19</a:t>
            </a:r>
            <a:endParaRPr lang="pt-PT" sz="600">
              <a:latin typeface="Arial" pitchFamily="34" charset="0"/>
              <a:cs typeface="Arial" pitchFamily="34" charset="0"/>
            </a:endParaRPr>
          </a:p>
        </xdr:txBody>
      </xdr:sp>
      <xdr:sp macro="" textlink="">
        <xdr:nvSpPr>
          <xdr:cNvPr id="47" name="TextBox 46"/>
          <xdr:cNvSpPr txBox="1"/>
        </xdr:nvSpPr>
        <xdr:spPr>
          <a:xfrm>
            <a:off x="1419225" y="2343150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Q1: 0,07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M: 0,21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Q3: 0,32</a:t>
            </a:r>
            <a:endParaRPr lang="pt-PT" sz="600"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oneCellAnchor>
    <xdr:from>
      <xdr:col>1</xdr:col>
      <xdr:colOff>228600</xdr:colOff>
      <xdr:row>17</xdr:row>
      <xdr:rowOff>57150</xdr:rowOff>
    </xdr:from>
    <xdr:ext cx="1106713" cy="233205"/>
    <xdr:sp macro="" textlink="">
      <xdr:nvSpPr>
        <xdr:cNvPr id="48" name="TextBox 47"/>
        <xdr:cNvSpPr txBox="1"/>
      </xdr:nvSpPr>
      <xdr:spPr>
        <a:xfrm>
          <a:off x="838200" y="2647950"/>
          <a:ext cx="1106713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 b="1"/>
            <a:t>Pequenas e médias</a:t>
          </a:r>
        </a:p>
      </xdr:txBody>
    </xdr:sp>
    <xdr:clientData/>
  </xdr:oneCellAnchor>
  <xdr:oneCellAnchor>
    <xdr:from>
      <xdr:col>5</xdr:col>
      <xdr:colOff>352425</xdr:colOff>
      <xdr:row>17</xdr:row>
      <xdr:rowOff>95250</xdr:rowOff>
    </xdr:from>
    <xdr:ext cx="584263" cy="233205"/>
    <xdr:sp macro="" textlink="">
      <xdr:nvSpPr>
        <xdr:cNvPr id="49" name="TextBox 48"/>
        <xdr:cNvSpPr txBox="1"/>
      </xdr:nvSpPr>
      <xdr:spPr>
        <a:xfrm>
          <a:off x="3400425" y="2714625"/>
          <a:ext cx="584263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 b="1"/>
            <a:t>Grandes</a:t>
          </a:r>
        </a:p>
      </xdr:txBody>
    </xdr:sp>
    <xdr:clientData/>
  </xdr:oneCellAnchor>
  <xdr:twoCellAnchor>
    <xdr:from>
      <xdr:col>0</xdr:col>
      <xdr:colOff>533400</xdr:colOff>
      <xdr:row>29</xdr:row>
      <xdr:rowOff>133350</xdr:rowOff>
    </xdr:from>
    <xdr:to>
      <xdr:col>3</xdr:col>
      <xdr:colOff>314323</xdr:colOff>
      <xdr:row>31</xdr:row>
      <xdr:rowOff>142875</xdr:rowOff>
    </xdr:to>
    <xdr:grpSp>
      <xdr:nvGrpSpPr>
        <xdr:cNvPr id="50" name="Group 49"/>
        <xdr:cNvGrpSpPr/>
      </xdr:nvGrpSpPr>
      <xdr:grpSpPr>
        <a:xfrm>
          <a:off x="533400" y="4886325"/>
          <a:ext cx="1609723" cy="333375"/>
          <a:chOff x="542926" y="2343150"/>
          <a:chExt cx="1609723" cy="333375"/>
        </a:xfrm>
      </xdr:grpSpPr>
      <xdr:sp macro="" textlink="">
        <xdr:nvSpPr>
          <xdr:cNvPr id="51" name="TextBox 50"/>
          <xdr:cNvSpPr txBox="1"/>
        </xdr:nvSpPr>
        <xdr:spPr>
          <a:xfrm>
            <a:off x="542926" y="2344616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Q1: 0,30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M: 0,74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Q3:1,89</a:t>
            </a:r>
            <a:endParaRPr lang="pt-PT" sz="600">
              <a:latin typeface="Arial" pitchFamily="34" charset="0"/>
              <a:cs typeface="Arial" pitchFamily="34" charset="0"/>
            </a:endParaRPr>
          </a:p>
        </xdr:txBody>
      </xdr:sp>
      <xdr:sp macro="" textlink="">
        <xdr:nvSpPr>
          <xdr:cNvPr id="52" name="TextBox 51"/>
          <xdr:cNvSpPr txBox="1"/>
        </xdr:nvSpPr>
        <xdr:spPr>
          <a:xfrm>
            <a:off x="1419225" y="2343150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Q1: 1,24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M: 2,96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Q3: 6,00</a:t>
            </a:r>
            <a:endParaRPr lang="pt-PT" sz="600"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4</xdr:col>
      <xdr:colOff>419100</xdr:colOff>
      <xdr:row>29</xdr:row>
      <xdr:rowOff>114300</xdr:rowOff>
    </xdr:from>
    <xdr:to>
      <xdr:col>7</xdr:col>
      <xdr:colOff>200023</xdr:colOff>
      <xdr:row>31</xdr:row>
      <xdr:rowOff>123825</xdr:rowOff>
    </xdr:to>
    <xdr:grpSp>
      <xdr:nvGrpSpPr>
        <xdr:cNvPr id="53" name="Group 52"/>
        <xdr:cNvGrpSpPr/>
      </xdr:nvGrpSpPr>
      <xdr:grpSpPr>
        <a:xfrm>
          <a:off x="2857500" y="4867275"/>
          <a:ext cx="1609723" cy="333375"/>
          <a:chOff x="542926" y="2343150"/>
          <a:chExt cx="1609723" cy="333375"/>
        </a:xfrm>
      </xdr:grpSpPr>
      <xdr:sp macro="" textlink="">
        <xdr:nvSpPr>
          <xdr:cNvPr id="54" name="TextBox 53"/>
          <xdr:cNvSpPr txBox="1"/>
        </xdr:nvSpPr>
        <xdr:spPr>
          <a:xfrm>
            <a:off x="542926" y="2344616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Q1: 5,44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M: 10,15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Q3: 17,72</a:t>
            </a:r>
            <a:endParaRPr lang="pt-PT" sz="600">
              <a:latin typeface="Arial" pitchFamily="34" charset="0"/>
              <a:cs typeface="Arial" pitchFamily="34" charset="0"/>
            </a:endParaRPr>
          </a:p>
        </xdr:txBody>
      </xdr:sp>
      <xdr:sp macro="" textlink="">
        <xdr:nvSpPr>
          <xdr:cNvPr id="55" name="TextBox 54"/>
          <xdr:cNvSpPr txBox="1"/>
        </xdr:nvSpPr>
        <xdr:spPr>
          <a:xfrm>
            <a:off x="1419225" y="2343150"/>
            <a:ext cx="733424" cy="331909"/>
          </a:xfrm>
          <a:prstGeom prst="rect">
            <a:avLst/>
          </a:prstGeom>
          <a:solidFill>
            <a:srgbClr val="E5F1F1"/>
          </a:solidFill>
          <a:ln w="9525" cmpd="sng"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3600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Q1: 10,87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M: 17,90</a:t>
            </a:r>
            <a:endParaRPr lang="pt-PT" sz="600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pt-PT" sz="600" b="0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Q3: 33,63</a:t>
            </a:r>
            <a:endParaRPr lang="pt-PT" sz="600"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oneCellAnchor>
    <xdr:from>
      <xdr:col>0</xdr:col>
      <xdr:colOff>304800</xdr:colOff>
      <xdr:row>32</xdr:row>
      <xdr:rowOff>28575</xdr:rowOff>
    </xdr:from>
    <xdr:ext cx="1198470" cy="233205"/>
    <xdr:sp macro="" textlink="">
      <xdr:nvSpPr>
        <xdr:cNvPr id="41" name="TextBox 40"/>
        <xdr:cNvSpPr txBox="1"/>
      </xdr:nvSpPr>
      <xdr:spPr>
        <a:xfrm>
          <a:off x="304800" y="5267325"/>
          <a:ext cx="119847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 IPG e SCIE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75335</xdr:colOff>
      <xdr:row>2</xdr:row>
      <xdr:rowOff>93518</xdr:rowOff>
    </xdr:from>
    <xdr:to>
      <xdr:col>6</xdr:col>
      <xdr:colOff>561975</xdr:colOff>
      <xdr:row>13</xdr:row>
      <xdr:rowOff>98066</xdr:rowOff>
    </xdr:to>
    <xdr:grpSp>
      <xdr:nvGrpSpPr>
        <xdr:cNvPr id="2" name="Group 1"/>
        <xdr:cNvGrpSpPr/>
      </xdr:nvGrpSpPr>
      <xdr:grpSpPr>
        <a:xfrm>
          <a:off x="75335" y="474518"/>
          <a:ext cx="6449290" cy="2100048"/>
          <a:chOff x="75334" y="284018"/>
          <a:chExt cx="6580911" cy="2100048"/>
        </a:xfrm>
      </xdr:grpSpPr>
      <xdr:grpSp>
        <xdr:nvGrpSpPr>
          <xdr:cNvPr id="3" name="Group 1"/>
          <xdr:cNvGrpSpPr/>
        </xdr:nvGrpSpPr>
        <xdr:grpSpPr>
          <a:xfrm>
            <a:off x="75334" y="284018"/>
            <a:ext cx="6580911" cy="2100048"/>
            <a:chOff x="294409" y="493568"/>
            <a:chExt cx="6580911" cy="2100048"/>
          </a:xfrm>
        </xdr:grpSpPr>
        <xdr:grpSp>
          <xdr:nvGrpSpPr>
            <xdr:cNvPr id="6" name="Group 20"/>
            <xdr:cNvGrpSpPr/>
          </xdr:nvGrpSpPr>
          <xdr:grpSpPr>
            <a:xfrm>
              <a:off x="294409" y="493568"/>
              <a:ext cx="3312102" cy="1840058"/>
              <a:chOff x="3515590" y="1376796"/>
              <a:chExt cx="3316432" cy="1840058"/>
            </a:xfrm>
          </xdr:grpSpPr>
          <xdr:sp macro="" textlink="">
            <xdr:nvSpPr>
              <xdr:cNvPr id="26" name="TextBox 25"/>
              <xdr:cNvSpPr txBox="1"/>
            </xdr:nvSpPr>
            <xdr:spPr>
              <a:xfrm>
                <a:off x="4346866" y="1376796"/>
                <a:ext cx="1947018" cy="23215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900"/>
                  <a:t>Práticas de gestão mais estruturadas</a:t>
                </a:r>
              </a:p>
            </xdr:txBody>
          </xdr:sp>
          <xdr:graphicFrame macro="">
            <xdr:nvGraphicFramePr>
              <xdr:cNvPr id="27" name="Chart 18"/>
              <xdr:cNvGraphicFramePr/>
            </xdr:nvGraphicFramePr>
            <xdr:xfrm>
              <a:off x="3515590" y="1532662"/>
              <a:ext cx="3316432" cy="1684192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</xdr:grpSp>
        <xdr:grpSp>
          <xdr:nvGrpSpPr>
            <xdr:cNvPr id="7" name="Group 21"/>
            <xdr:cNvGrpSpPr/>
          </xdr:nvGrpSpPr>
          <xdr:grpSpPr>
            <a:xfrm>
              <a:off x="3563217" y="493570"/>
              <a:ext cx="3312103" cy="1878155"/>
              <a:chOff x="3515590" y="1376796"/>
              <a:chExt cx="3316432" cy="1878155"/>
            </a:xfrm>
          </xdr:grpSpPr>
          <xdr:sp macro="" textlink="">
            <xdr:nvSpPr>
              <xdr:cNvPr id="24" name="TextBox 23"/>
              <xdr:cNvSpPr txBox="1"/>
            </xdr:nvSpPr>
            <xdr:spPr>
              <a:xfrm>
                <a:off x="4346866" y="1376796"/>
                <a:ext cx="2046337" cy="23215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900"/>
                  <a:t>Práticas de gestão</a:t>
                </a:r>
                <a:r>
                  <a:rPr lang="pt-PT" sz="900" baseline="0"/>
                  <a:t> menos estruturadas</a:t>
                </a:r>
                <a:endParaRPr lang="pt-PT" sz="900"/>
              </a:p>
            </xdr:txBody>
          </xdr:sp>
          <xdr:graphicFrame macro="">
            <xdr:nvGraphicFramePr>
              <xdr:cNvPr id="25" name="Chart 24"/>
              <xdr:cNvGraphicFramePr/>
            </xdr:nvGraphicFramePr>
            <xdr:xfrm>
              <a:off x="3515590" y="1532660"/>
              <a:ext cx="3316432" cy="1722291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</xdr:grpSp>
        <xdr:grpSp>
          <xdr:nvGrpSpPr>
            <xdr:cNvPr id="8" name="Group 32"/>
            <xdr:cNvGrpSpPr/>
          </xdr:nvGrpSpPr>
          <xdr:grpSpPr>
            <a:xfrm>
              <a:off x="2334477" y="2376056"/>
              <a:ext cx="889290" cy="217560"/>
              <a:chOff x="3948532" y="2337956"/>
              <a:chExt cx="891887" cy="217560"/>
            </a:xfrm>
          </xdr:grpSpPr>
          <xdr:grpSp>
            <xdr:nvGrpSpPr>
              <xdr:cNvPr id="20" name="Group 30"/>
              <xdr:cNvGrpSpPr/>
            </xdr:nvGrpSpPr>
            <xdr:grpSpPr>
              <a:xfrm>
                <a:off x="3948532" y="2337956"/>
                <a:ext cx="891887" cy="217560"/>
                <a:chOff x="1186295" y="3238500"/>
                <a:chExt cx="891887" cy="217560"/>
              </a:xfrm>
            </xdr:grpSpPr>
            <xdr:cxnSp macro="">
              <xdr:nvCxnSpPr>
                <xdr:cNvPr id="22" name="Straight Connector 19"/>
                <xdr:cNvCxnSpPr/>
              </xdr:nvCxnSpPr>
              <xdr:spPr>
                <a:xfrm>
                  <a:off x="1186295" y="3333750"/>
                  <a:ext cx="285750" cy="0"/>
                </a:xfrm>
                <a:prstGeom prst="line">
                  <a:avLst/>
                </a:prstGeom>
                <a:ln w="28575">
                  <a:solidFill>
                    <a:srgbClr val="007073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23" name="TextBox 22"/>
                <xdr:cNvSpPr txBox="1"/>
              </xdr:nvSpPr>
              <xdr:spPr>
                <a:xfrm>
                  <a:off x="1515341" y="3238500"/>
                  <a:ext cx="562841" cy="217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wrap="none" rtlCol="0" anchor="t">
                  <a:noAutofit/>
                </a:bodyPr>
                <a:lstStyle/>
                <a:p>
                  <a:r>
                    <a:rPr lang="pt-PT" sz="800"/>
                    <a:t>Mediana</a:t>
                  </a:r>
                </a:p>
              </xdr:txBody>
            </xdr:sp>
          </xdr:grpSp>
          <xdr:sp macro="" textlink="">
            <xdr:nvSpPr>
              <xdr:cNvPr id="21" name="Oval 20"/>
              <xdr:cNvSpPr/>
            </xdr:nvSpPr>
            <xdr:spPr>
              <a:xfrm>
                <a:off x="4052434" y="2398588"/>
                <a:ext cx="69293" cy="69253"/>
              </a:xfrm>
              <a:prstGeom prst="ellipse">
                <a:avLst/>
              </a:prstGeom>
              <a:solidFill>
                <a:srgbClr val="B2D4D5"/>
              </a:solidFill>
              <a:ln w="12700">
                <a:solidFill>
                  <a:srgbClr val="007073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</xdr:grpSp>
        <xdr:grpSp>
          <xdr:nvGrpSpPr>
            <xdr:cNvPr id="9" name="Group 28"/>
            <xdr:cNvGrpSpPr/>
          </xdr:nvGrpSpPr>
          <xdr:grpSpPr>
            <a:xfrm>
              <a:off x="787099" y="2376056"/>
              <a:ext cx="1442716" cy="217560"/>
              <a:chOff x="1212273" y="2883478"/>
              <a:chExt cx="1445314" cy="217560"/>
            </a:xfrm>
          </xdr:grpSpPr>
          <xdr:sp macro="" textlink="">
            <xdr:nvSpPr>
              <xdr:cNvPr id="18" name="Rectangle 17"/>
              <xdr:cNvSpPr/>
            </xdr:nvSpPr>
            <xdr:spPr>
              <a:xfrm>
                <a:off x="1212273" y="2918115"/>
                <a:ext cx="277090" cy="103908"/>
              </a:xfrm>
              <a:prstGeom prst="rect">
                <a:avLst/>
              </a:prstGeom>
              <a:solidFill>
                <a:srgbClr val="B2D4D5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  <xdr:sp macro="" textlink="">
            <xdr:nvSpPr>
              <xdr:cNvPr id="19" name="TextBox 18"/>
              <xdr:cNvSpPr txBox="1"/>
            </xdr:nvSpPr>
            <xdr:spPr>
              <a:xfrm>
                <a:off x="1541319" y="2883478"/>
                <a:ext cx="1116268" cy="217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800"/>
                  <a:t>Amplitude interquartil</a:t>
                </a:r>
              </a:p>
            </xdr:txBody>
          </xdr:sp>
        </xdr:grpSp>
        <xdr:grpSp>
          <xdr:nvGrpSpPr>
            <xdr:cNvPr id="10" name="Group 26"/>
            <xdr:cNvGrpSpPr/>
          </xdr:nvGrpSpPr>
          <xdr:grpSpPr>
            <a:xfrm>
              <a:off x="5519303" y="2371725"/>
              <a:ext cx="889290" cy="217560"/>
              <a:chOff x="3948532" y="2337956"/>
              <a:chExt cx="891887" cy="217560"/>
            </a:xfrm>
          </xdr:grpSpPr>
          <xdr:grpSp>
            <xdr:nvGrpSpPr>
              <xdr:cNvPr id="14" name="Group 30"/>
              <xdr:cNvGrpSpPr/>
            </xdr:nvGrpSpPr>
            <xdr:grpSpPr>
              <a:xfrm>
                <a:off x="3948532" y="2337956"/>
                <a:ext cx="891887" cy="217560"/>
                <a:chOff x="1186295" y="3238500"/>
                <a:chExt cx="891887" cy="217560"/>
              </a:xfrm>
            </xdr:grpSpPr>
            <xdr:cxnSp macro="">
              <xdr:nvCxnSpPr>
                <xdr:cNvPr id="16" name="Straight Connector 13"/>
                <xdr:cNvCxnSpPr/>
              </xdr:nvCxnSpPr>
              <xdr:spPr>
                <a:xfrm>
                  <a:off x="1186295" y="3333750"/>
                  <a:ext cx="285750" cy="0"/>
                </a:xfrm>
                <a:prstGeom prst="line">
                  <a:avLst/>
                </a:prstGeom>
                <a:ln w="28575">
                  <a:solidFill>
                    <a:srgbClr val="B52670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17" name="TextBox 16"/>
                <xdr:cNvSpPr txBox="1"/>
              </xdr:nvSpPr>
              <xdr:spPr>
                <a:xfrm>
                  <a:off x="1515341" y="3238500"/>
                  <a:ext cx="562841" cy="217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wrap="none" rtlCol="0" anchor="t">
                  <a:noAutofit/>
                </a:bodyPr>
                <a:lstStyle/>
                <a:p>
                  <a:r>
                    <a:rPr lang="pt-PT" sz="800"/>
                    <a:t>Mediana</a:t>
                  </a:r>
                </a:p>
              </xdr:txBody>
            </xdr:sp>
          </xdr:grpSp>
          <xdr:sp macro="" textlink="">
            <xdr:nvSpPr>
              <xdr:cNvPr id="15" name="Oval 14"/>
              <xdr:cNvSpPr/>
            </xdr:nvSpPr>
            <xdr:spPr>
              <a:xfrm>
                <a:off x="4052434" y="2398588"/>
                <a:ext cx="69293" cy="69253"/>
              </a:xfrm>
              <a:prstGeom prst="ellipse">
                <a:avLst/>
              </a:prstGeom>
              <a:solidFill>
                <a:srgbClr val="DA92B7"/>
              </a:solidFill>
              <a:ln w="12700">
                <a:solidFill>
                  <a:srgbClr val="B52670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</xdr:grpSp>
        <xdr:grpSp>
          <xdr:nvGrpSpPr>
            <xdr:cNvPr id="11" name="Group 37"/>
            <xdr:cNvGrpSpPr/>
          </xdr:nvGrpSpPr>
          <xdr:grpSpPr>
            <a:xfrm>
              <a:off x="3971925" y="2371725"/>
              <a:ext cx="1442716" cy="217560"/>
              <a:chOff x="1212273" y="2883478"/>
              <a:chExt cx="1445314" cy="217560"/>
            </a:xfrm>
          </xdr:grpSpPr>
          <xdr:sp macro="" textlink="">
            <xdr:nvSpPr>
              <xdr:cNvPr id="12" name="Rectangle 9"/>
              <xdr:cNvSpPr/>
            </xdr:nvSpPr>
            <xdr:spPr>
              <a:xfrm>
                <a:off x="1212273" y="2918115"/>
                <a:ext cx="277090" cy="103908"/>
              </a:xfrm>
              <a:prstGeom prst="rect">
                <a:avLst/>
              </a:prstGeom>
              <a:solidFill>
                <a:srgbClr val="E9BED4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  <xdr:sp macro="" textlink="">
            <xdr:nvSpPr>
              <xdr:cNvPr id="13" name="TextBox 10"/>
              <xdr:cNvSpPr txBox="1"/>
            </xdr:nvSpPr>
            <xdr:spPr>
              <a:xfrm>
                <a:off x="1541319" y="2883478"/>
                <a:ext cx="1116268" cy="217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800"/>
                  <a:t>Amplitude interquartil</a:t>
                </a:r>
              </a:p>
            </xdr:txBody>
          </xdr:sp>
        </xdr:grpSp>
      </xdr:grpSp>
      <xdr:sp macro="" textlink="">
        <xdr:nvSpPr>
          <xdr:cNvPr id="4" name="TextBox 8"/>
          <xdr:cNvSpPr txBox="1"/>
        </xdr:nvSpPr>
        <xdr:spPr>
          <a:xfrm>
            <a:off x="3420342" y="331645"/>
            <a:ext cx="189594" cy="191140"/>
          </a:xfrm>
          <a:prstGeom prst="rect">
            <a:avLst/>
          </a:prstGeom>
          <a:noFill/>
          <a:ln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800"/>
              <a:t>%</a:t>
            </a:r>
          </a:p>
        </xdr:txBody>
      </xdr:sp>
      <xdr:sp macro="" textlink="">
        <xdr:nvSpPr>
          <xdr:cNvPr id="5" name="TextBox 8"/>
          <xdr:cNvSpPr txBox="1"/>
        </xdr:nvSpPr>
        <xdr:spPr>
          <a:xfrm>
            <a:off x="161059" y="341168"/>
            <a:ext cx="189594" cy="191140"/>
          </a:xfrm>
          <a:prstGeom prst="rect">
            <a:avLst/>
          </a:prstGeom>
          <a:noFill/>
          <a:ln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800"/>
              <a:t>%</a:t>
            </a:r>
          </a:p>
        </xdr:txBody>
      </xdr:sp>
    </xdr:grpSp>
    <xdr:clientData/>
  </xdr:twoCellAnchor>
  <xdr:twoCellAnchor>
    <xdr:from>
      <xdr:col>0</xdr:col>
      <xdr:colOff>466725</xdr:colOff>
      <xdr:row>13</xdr:row>
      <xdr:rowOff>47625</xdr:rowOff>
    </xdr:from>
    <xdr:to>
      <xdr:col>1</xdr:col>
      <xdr:colOff>269873</xdr:colOff>
      <xdr:row>14</xdr:row>
      <xdr:rowOff>90330</xdr:rowOff>
    </xdr:to>
    <xdr:sp macro="" textlink="">
      <xdr:nvSpPr>
        <xdr:cNvPr id="28" name="TextBox 27"/>
        <xdr:cNvSpPr txBox="1"/>
      </xdr:nvSpPr>
      <xdr:spPr>
        <a:xfrm>
          <a:off x="466725" y="2524125"/>
          <a:ext cx="1146173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noAutofit/>
        </a:bodyPr>
        <a:lstStyle/>
        <a:p>
          <a:r>
            <a:rPr lang="pt-PT" sz="900"/>
            <a:t>Fonte: INE, IPG e SCIE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52380</xdr:colOff>
      <xdr:row>2</xdr:row>
      <xdr:rowOff>61908</xdr:rowOff>
    </xdr:from>
    <xdr:to>
      <xdr:col>9</xdr:col>
      <xdr:colOff>442905</xdr:colOff>
      <xdr:row>16</xdr:row>
      <xdr:rowOff>138108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496889</xdr:colOff>
      <xdr:row>15</xdr:row>
      <xdr:rowOff>153981</xdr:rowOff>
    </xdr:from>
    <xdr:to>
      <xdr:col>2</xdr:col>
      <xdr:colOff>420687</xdr:colOff>
      <xdr:row>17</xdr:row>
      <xdr:rowOff>6186</xdr:rowOff>
    </xdr:to>
    <xdr:sp macro="" textlink="">
      <xdr:nvSpPr>
        <xdr:cNvPr id="3" name="TextBox 2"/>
        <xdr:cNvSpPr txBox="1"/>
      </xdr:nvSpPr>
      <xdr:spPr>
        <a:xfrm>
          <a:off x="496889" y="2820981"/>
          <a:ext cx="1142998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noAutofit/>
        </a:bodyPr>
        <a:lstStyle/>
        <a:p>
          <a:r>
            <a:rPr lang="pt-PT" sz="900"/>
            <a:t>Fonte: INE, IPG e SCIE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82458</xdr:colOff>
      <xdr:row>1</xdr:row>
      <xdr:rowOff>86590</xdr:rowOff>
    </xdr:from>
    <xdr:to>
      <xdr:col>9</xdr:col>
      <xdr:colOff>510887</xdr:colOff>
      <xdr:row>25</xdr:row>
      <xdr:rowOff>166965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458" y="277090"/>
          <a:ext cx="5883656" cy="4652375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25</xdr:row>
      <xdr:rowOff>121227</xdr:rowOff>
    </xdr:from>
    <xdr:to>
      <xdr:col>5</xdr:col>
      <xdr:colOff>536861</xdr:colOff>
      <xdr:row>26</xdr:row>
      <xdr:rowOff>163932</xdr:rowOff>
    </xdr:to>
    <xdr:sp macro="" textlink="">
      <xdr:nvSpPr>
        <xdr:cNvPr id="16" name="TextBox 15"/>
        <xdr:cNvSpPr txBox="1"/>
      </xdr:nvSpPr>
      <xdr:spPr>
        <a:xfrm>
          <a:off x="2424545" y="4883727"/>
          <a:ext cx="1142998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noAutofit/>
        </a:bodyPr>
        <a:lstStyle/>
        <a:p>
          <a:r>
            <a:rPr lang="pt-PT" sz="900" b="1"/>
            <a:t>x - </a:t>
          </a:r>
          <a:r>
            <a:rPr lang="pt-PT" sz="900" b="1" i="1"/>
            <a:t>gscore </a:t>
          </a:r>
          <a:r>
            <a:rPr lang="pt-PT" sz="900" b="1"/>
            <a:t>   y - </a:t>
          </a:r>
          <a:r>
            <a:rPr lang="pt-PT" sz="900" b="1" i="1"/>
            <a:t>rhscore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122188</xdr:colOff>
      <xdr:row>1</xdr:row>
      <xdr:rowOff>170088</xdr:rowOff>
    </xdr:from>
    <xdr:to>
      <xdr:col>10</xdr:col>
      <xdr:colOff>458686</xdr:colOff>
      <xdr:row>14</xdr:row>
      <xdr:rowOff>136963</xdr:rowOff>
    </xdr:to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188" y="360588"/>
          <a:ext cx="6459712" cy="2443375"/>
        </a:xfrm>
        <a:prstGeom prst="rect">
          <a:avLst/>
        </a:prstGeom>
      </xdr:spPr>
    </xdr:pic>
    <xdr:clientData/>
  </xdr:twoCellAnchor>
  <xdr:twoCellAnchor>
    <xdr:from>
      <xdr:col>4</xdr:col>
      <xdr:colOff>371475</xdr:colOff>
      <xdr:row>14</xdr:row>
      <xdr:rowOff>133350</xdr:rowOff>
    </xdr:from>
    <xdr:to>
      <xdr:col>6</xdr:col>
      <xdr:colOff>295273</xdr:colOff>
      <xdr:row>15</xdr:row>
      <xdr:rowOff>176055</xdr:rowOff>
    </xdr:to>
    <xdr:sp macro="" textlink="">
      <xdr:nvSpPr>
        <xdr:cNvPr id="25" name="TextBox 24"/>
        <xdr:cNvSpPr txBox="1"/>
      </xdr:nvSpPr>
      <xdr:spPr>
        <a:xfrm>
          <a:off x="2809875" y="2800350"/>
          <a:ext cx="1142998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noAutofit/>
        </a:bodyPr>
        <a:lstStyle/>
        <a:p>
          <a:r>
            <a:rPr lang="pt-PT" sz="900" b="1"/>
            <a:t>x - </a:t>
          </a:r>
          <a:r>
            <a:rPr lang="pt-PT" sz="900" b="1" i="1"/>
            <a:t>gscore </a:t>
          </a:r>
          <a:r>
            <a:rPr lang="pt-PT" sz="900" b="1"/>
            <a:t>   y - </a:t>
          </a:r>
          <a:r>
            <a:rPr lang="pt-PT" sz="900" b="1" i="1"/>
            <a:t>rhscore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2</xdr:row>
      <xdr:rowOff>47625</xdr:rowOff>
    </xdr:from>
    <xdr:to>
      <xdr:col>6</xdr:col>
      <xdr:colOff>619124</xdr:colOff>
      <xdr:row>18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266700</xdr:colOff>
      <xdr:row>17</xdr:row>
      <xdr:rowOff>152400</xdr:rowOff>
    </xdr:from>
    <xdr:ext cx="1135696" cy="233205"/>
    <xdr:sp macro="" textlink="">
      <xdr:nvSpPr>
        <xdr:cNvPr id="3" name="TextBox 2"/>
        <xdr:cNvSpPr txBox="1"/>
      </xdr:nvSpPr>
      <xdr:spPr>
        <a:xfrm>
          <a:off x="266700" y="3390900"/>
          <a:ext cx="1135696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 IPG e QP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</xdr:row>
      <xdr:rowOff>57150</xdr:rowOff>
    </xdr:from>
    <xdr:to>
      <xdr:col>6</xdr:col>
      <xdr:colOff>9526</xdr:colOff>
      <xdr:row>14</xdr:row>
      <xdr:rowOff>28575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504827</xdr:colOff>
      <xdr:row>14</xdr:row>
      <xdr:rowOff>9525</xdr:rowOff>
    </xdr:from>
    <xdr:ext cx="888769" cy="233205"/>
    <xdr:sp macro="" textlink="">
      <xdr:nvSpPr>
        <xdr:cNvPr id="5" name="TextBox 4"/>
        <xdr:cNvSpPr txBox="1"/>
      </xdr:nvSpPr>
      <xdr:spPr>
        <a:xfrm>
          <a:off x="504827" y="2676525"/>
          <a:ext cx="88876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 IPG</a:t>
          </a:r>
        </a:p>
      </xdr:txBody>
    </xdr:sp>
    <xdr:clientData/>
  </xdr:oneCellAnchor>
  <xdr:oneCellAnchor>
    <xdr:from>
      <xdr:col>6</xdr:col>
      <xdr:colOff>85725</xdr:colOff>
      <xdr:row>4</xdr:row>
      <xdr:rowOff>180974</xdr:rowOff>
    </xdr:from>
    <xdr:ext cx="676275" cy="533401"/>
    <xdr:sp macro="" textlink="">
      <xdr:nvSpPr>
        <xdr:cNvPr id="6" name="TextBox 5"/>
        <xdr:cNvSpPr txBox="1"/>
      </xdr:nvSpPr>
      <xdr:spPr>
        <a:xfrm>
          <a:off x="4743450" y="942974"/>
          <a:ext cx="676275" cy="533401"/>
        </a:xfrm>
        <a:prstGeom prst="rect">
          <a:avLst/>
        </a:prstGeom>
        <a:solidFill>
          <a:srgbClr val="F7D117"/>
        </a:solidFill>
        <a:ln>
          <a:solidFill>
            <a:srgbClr val="F7D117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pt-PT" sz="900" i="1"/>
            <a:t>gscore</a:t>
          </a:r>
          <a:r>
            <a:rPr lang="pt-PT" sz="900"/>
            <a:t> total:</a:t>
          </a:r>
        </a:p>
        <a:p>
          <a:pPr algn="ctr"/>
          <a:r>
            <a:rPr lang="pt-PT" sz="900" b="1"/>
            <a:t>0,3990</a:t>
          </a: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</xdr:row>
      <xdr:rowOff>66675</xdr:rowOff>
    </xdr:from>
    <xdr:to>
      <xdr:col>6</xdr:col>
      <xdr:colOff>28576</xdr:colOff>
      <xdr:row>14</xdr:row>
      <xdr:rowOff>38100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390527</xdr:colOff>
      <xdr:row>14</xdr:row>
      <xdr:rowOff>19050</xdr:rowOff>
    </xdr:from>
    <xdr:ext cx="917559" cy="233205"/>
    <xdr:sp macro="" textlink="">
      <xdr:nvSpPr>
        <xdr:cNvPr id="5" name="TextBox 4"/>
        <xdr:cNvSpPr txBox="1"/>
      </xdr:nvSpPr>
      <xdr:spPr>
        <a:xfrm>
          <a:off x="390527" y="2686050"/>
          <a:ext cx="91755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 IPG</a:t>
          </a:r>
        </a:p>
      </xdr:txBody>
    </xdr:sp>
    <xdr:clientData/>
  </xdr:oneCellAnchor>
  <xdr:oneCellAnchor>
    <xdr:from>
      <xdr:col>6</xdr:col>
      <xdr:colOff>152400</xdr:colOff>
      <xdr:row>5</xdr:row>
      <xdr:rowOff>9525</xdr:rowOff>
    </xdr:from>
    <xdr:ext cx="676275" cy="533401"/>
    <xdr:sp macro="" textlink="">
      <xdr:nvSpPr>
        <xdr:cNvPr id="6" name="TextBox 5"/>
        <xdr:cNvSpPr txBox="1"/>
      </xdr:nvSpPr>
      <xdr:spPr>
        <a:xfrm>
          <a:off x="4810125" y="962025"/>
          <a:ext cx="676275" cy="533401"/>
        </a:xfrm>
        <a:prstGeom prst="rect">
          <a:avLst/>
        </a:prstGeom>
        <a:solidFill>
          <a:srgbClr val="F7D117"/>
        </a:solidFill>
        <a:ln>
          <a:solidFill>
            <a:srgbClr val="F7D117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pt-PT" sz="900" i="1"/>
            <a:t>gscore</a:t>
          </a:r>
          <a:r>
            <a:rPr lang="pt-PT" sz="900"/>
            <a:t> total:</a:t>
          </a:r>
        </a:p>
        <a:p>
          <a:pPr algn="ctr"/>
          <a:r>
            <a:rPr lang="pt-PT" sz="900" b="1"/>
            <a:t>0,3990</a:t>
          </a:r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</xdr:row>
      <xdr:rowOff>19050</xdr:rowOff>
    </xdr:from>
    <xdr:to>
      <xdr:col>7</xdr:col>
      <xdr:colOff>190500</xdr:colOff>
      <xdr:row>14</xdr:row>
      <xdr:rowOff>114300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361952</xdr:colOff>
      <xdr:row>14</xdr:row>
      <xdr:rowOff>85725</xdr:rowOff>
    </xdr:from>
    <xdr:ext cx="888769" cy="233205"/>
    <xdr:sp macro="" textlink="">
      <xdr:nvSpPr>
        <xdr:cNvPr id="5" name="TextBox 4"/>
        <xdr:cNvSpPr txBox="1"/>
      </xdr:nvSpPr>
      <xdr:spPr>
        <a:xfrm>
          <a:off x="361952" y="2752725"/>
          <a:ext cx="88876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</a:t>
          </a:r>
          <a:r>
            <a:rPr lang="pt-PT" sz="900" baseline="0"/>
            <a:t> </a:t>
          </a:r>
          <a:r>
            <a:rPr lang="pt-PT" sz="900"/>
            <a:t>IPG</a:t>
          </a:r>
        </a:p>
      </xdr:txBody>
    </xdr:sp>
    <xdr:clientData/>
  </xdr:oneCellAnchor>
  <xdr:oneCellAnchor>
    <xdr:from>
      <xdr:col>7</xdr:col>
      <xdr:colOff>266700</xdr:colOff>
      <xdr:row>5</xdr:row>
      <xdr:rowOff>9525</xdr:rowOff>
    </xdr:from>
    <xdr:ext cx="676275" cy="533401"/>
    <xdr:sp macro="" textlink="">
      <xdr:nvSpPr>
        <xdr:cNvPr id="6" name="TextBox 5"/>
        <xdr:cNvSpPr txBox="1"/>
      </xdr:nvSpPr>
      <xdr:spPr>
        <a:xfrm>
          <a:off x="5534025" y="962025"/>
          <a:ext cx="676275" cy="533401"/>
        </a:xfrm>
        <a:prstGeom prst="rect">
          <a:avLst/>
        </a:prstGeom>
        <a:solidFill>
          <a:srgbClr val="F7D117"/>
        </a:solidFill>
        <a:ln>
          <a:solidFill>
            <a:srgbClr val="F7D117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pt-PT" sz="900" i="1"/>
            <a:t>gscore</a:t>
          </a:r>
          <a:r>
            <a:rPr lang="pt-PT" sz="900"/>
            <a:t> total:</a:t>
          </a:r>
        </a:p>
        <a:p>
          <a:pPr algn="ctr"/>
          <a:r>
            <a:rPr lang="pt-PT" sz="900" b="1"/>
            <a:t>0,3990</a:t>
          </a:r>
        </a:p>
      </xdr:txBody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131534</xdr:colOff>
      <xdr:row>1</xdr:row>
      <xdr:rowOff>112568</xdr:rowOff>
    </xdr:from>
    <xdr:to>
      <xdr:col>9</xdr:col>
      <xdr:colOff>562801</xdr:colOff>
      <xdr:row>30</xdr:row>
      <xdr:rowOff>59886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534" y="303068"/>
          <a:ext cx="5886494" cy="4718477"/>
        </a:xfrm>
        <a:prstGeom prst="rect">
          <a:avLst/>
        </a:prstGeom>
      </xdr:spPr>
    </xdr:pic>
    <xdr:clientData/>
  </xdr:twoCellAnchor>
  <xdr:twoCellAnchor>
    <xdr:from>
      <xdr:col>3</xdr:col>
      <xdr:colOff>484909</xdr:colOff>
      <xdr:row>30</xdr:row>
      <xdr:rowOff>8659</xdr:rowOff>
    </xdr:from>
    <xdr:to>
      <xdr:col>5</xdr:col>
      <xdr:colOff>528204</xdr:colOff>
      <xdr:row>31</xdr:row>
      <xdr:rowOff>77341</xdr:rowOff>
    </xdr:to>
    <xdr:sp macro="" textlink="">
      <xdr:nvSpPr>
        <xdr:cNvPr id="13" name="TextBox 12"/>
        <xdr:cNvSpPr txBox="1"/>
      </xdr:nvSpPr>
      <xdr:spPr>
        <a:xfrm>
          <a:off x="2303318" y="4970318"/>
          <a:ext cx="1255568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noAutofit/>
        </a:bodyPr>
        <a:lstStyle/>
        <a:p>
          <a:r>
            <a:rPr lang="pt-PT" sz="900" b="1"/>
            <a:t>x - </a:t>
          </a:r>
          <a:r>
            <a:rPr lang="pt-PT" sz="900" b="1" i="1"/>
            <a:t>gscore </a:t>
          </a:r>
          <a:r>
            <a:rPr lang="pt-PT" sz="900" b="1"/>
            <a:t>   y - </a:t>
          </a:r>
          <a:r>
            <a:rPr lang="pt-PT" sz="900" b="1" i="1"/>
            <a:t>tic_score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2</xdr:row>
      <xdr:rowOff>11905</xdr:rowOff>
    </xdr:from>
    <xdr:to>
      <xdr:col>11</xdr:col>
      <xdr:colOff>282911</xdr:colOff>
      <xdr:row>29</xdr:row>
      <xdr:rowOff>74684</xdr:rowOff>
    </xdr:to>
    <xdr:grpSp>
      <xdr:nvGrpSpPr>
        <xdr:cNvPr id="2" name="Group 1"/>
        <xdr:cNvGrpSpPr/>
      </xdr:nvGrpSpPr>
      <xdr:grpSpPr>
        <a:xfrm>
          <a:off x="419100" y="392905"/>
          <a:ext cx="6569411" cy="5206279"/>
          <a:chOff x="466725" y="428624"/>
          <a:chExt cx="6543217" cy="5206279"/>
        </a:xfrm>
      </xdr:grpSpPr>
      <xdr:pic>
        <xdr:nvPicPr>
          <xdr:cNvPr id="3" name="Picture 2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94155" y="428624"/>
            <a:ext cx="6141469" cy="5057011"/>
          </a:xfrm>
          <a:prstGeom prst="rect">
            <a:avLst/>
          </a:prstGeom>
        </xdr:spPr>
      </xdr:pic>
      <xdr:sp macro="" textlink="">
        <xdr:nvSpPr>
          <xdr:cNvPr id="4" name="TextBox 3"/>
          <xdr:cNvSpPr txBox="1"/>
        </xdr:nvSpPr>
        <xdr:spPr>
          <a:xfrm>
            <a:off x="476250" y="1828800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0,82</a:t>
            </a:r>
          </a:p>
        </xdr:txBody>
      </xdr:sp>
      <xdr:sp macro="" textlink="">
        <xdr:nvSpPr>
          <xdr:cNvPr id="5" name="TextBox 4"/>
          <xdr:cNvSpPr txBox="1"/>
        </xdr:nvSpPr>
        <xdr:spPr>
          <a:xfrm>
            <a:off x="466725" y="2543175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0,66</a:t>
            </a:r>
          </a:p>
        </xdr:txBody>
      </xdr:sp>
      <xdr:sp macro="" textlink="">
        <xdr:nvSpPr>
          <xdr:cNvPr id="6" name="TextBox 5"/>
          <xdr:cNvSpPr txBox="1"/>
        </xdr:nvSpPr>
        <xdr:spPr>
          <a:xfrm>
            <a:off x="476250" y="3267075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0,50</a:t>
            </a:r>
          </a:p>
        </xdr:txBody>
      </xdr:sp>
      <xdr:sp macro="" textlink="">
        <xdr:nvSpPr>
          <xdr:cNvPr id="7" name="TextBox 6"/>
          <xdr:cNvSpPr txBox="1"/>
        </xdr:nvSpPr>
        <xdr:spPr>
          <a:xfrm>
            <a:off x="476250" y="3990975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0,33</a:t>
            </a:r>
          </a:p>
        </xdr:txBody>
      </xdr:sp>
      <xdr:sp macro="" textlink="">
        <xdr:nvSpPr>
          <xdr:cNvPr id="8" name="TextBox 7"/>
          <xdr:cNvSpPr txBox="1"/>
        </xdr:nvSpPr>
        <xdr:spPr>
          <a:xfrm>
            <a:off x="485775" y="4705350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0,17</a:t>
            </a:r>
          </a:p>
        </xdr:txBody>
      </xdr:sp>
      <xdr:sp macro="" textlink="">
        <xdr:nvSpPr>
          <xdr:cNvPr id="9" name="TextBox 8"/>
          <xdr:cNvSpPr txBox="1"/>
        </xdr:nvSpPr>
        <xdr:spPr>
          <a:xfrm>
            <a:off x="692944" y="4905375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0,94</a:t>
            </a:r>
          </a:p>
        </xdr:txBody>
      </xdr:sp>
      <xdr:sp macro="" textlink="">
        <xdr:nvSpPr>
          <xdr:cNvPr id="10" name="TextBox 9"/>
          <xdr:cNvSpPr txBox="1"/>
        </xdr:nvSpPr>
        <xdr:spPr>
          <a:xfrm>
            <a:off x="5429251" y="4988719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0,34</a:t>
            </a:r>
          </a:p>
        </xdr:txBody>
      </xdr:sp>
      <xdr:sp macro="" textlink="">
        <xdr:nvSpPr>
          <xdr:cNvPr id="11" name="TextBox 10"/>
          <xdr:cNvSpPr txBox="1"/>
        </xdr:nvSpPr>
        <xdr:spPr>
          <a:xfrm>
            <a:off x="5143501" y="5262562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0,20</a:t>
            </a:r>
          </a:p>
        </xdr:txBody>
      </xdr:sp>
      <xdr:sp macro="" textlink="">
        <xdr:nvSpPr>
          <xdr:cNvPr id="12" name="TextBox 11"/>
          <xdr:cNvSpPr txBox="1"/>
        </xdr:nvSpPr>
        <xdr:spPr>
          <a:xfrm>
            <a:off x="4881563" y="5417343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0,00</a:t>
            </a:r>
          </a:p>
        </xdr:txBody>
      </xdr:sp>
      <xdr:sp macro="" textlink="">
        <xdr:nvSpPr>
          <xdr:cNvPr id="13" name="TextBox 12"/>
          <xdr:cNvSpPr txBox="1"/>
        </xdr:nvSpPr>
        <xdr:spPr>
          <a:xfrm>
            <a:off x="1535906" y="4988718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0,75</a:t>
            </a:r>
          </a:p>
        </xdr:txBody>
      </xdr:sp>
      <xdr:sp macro="" textlink="">
        <xdr:nvSpPr>
          <xdr:cNvPr id="14" name="TextBox 13"/>
          <xdr:cNvSpPr txBox="1"/>
        </xdr:nvSpPr>
        <xdr:spPr>
          <a:xfrm>
            <a:off x="2369344" y="5083969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0,56</a:t>
            </a:r>
          </a:p>
        </xdr:txBody>
      </xdr:sp>
      <xdr:sp macro="" textlink="">
        <xdr:nvSpPr>
          <xdr:cNvPr id="15" name="TextBox 14"/>
          <xdr:cNvSpPr txBox="1"/>
        </xdr:nvSpPr>
        <xdr:spPr>
          <a:xfrm>
            <a:off x="3190875" y="5191125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0,37</a:t>
            </a:r>
          </a:p>
        </xdr:txBody>
      </xdr:sp>
      <xdr:sp macro="" textlink="">
        <xdr:nvSpPr>
          <xdr:cNvPr id="16" name="TextBox 15"/>
          <xdr:cNvSpPr txBox="1"/>
        </xdr:nvSpPr>
        <xdr:spPr>
          <a:xfrm>
            <a:off x="4036219" y="5334000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0,19</a:t>
            </a:r>
          </a:p>
        </xdr:txBody>
      </xdr:sp>
      <xdr:sp macro="" textlink="">
        <xdr:nvSpPr>
          <xdr:cNvPr id="17" name="TextBox 16"/>
          <xdr:cNvSpPr txBox="1"/>
        </xdr:nvSpPr>
        <xdr:spPr>
          <a:xfrm>
            <a:off x="5750720" y="4691062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0,48</a:t>
            </a:r>
          </a:p>
        </xdr:txBody>
      </xdr:sp>
      <xdr:sp macro="" textlink="">
        <xdr:nvSpPr>
          <xdr:cNvPr id="18" name="TextBox 17"/>
          <xdr:cNvSpPr txBox="1"/>
        </xdr:nvSpPr>
        <xdr:spPr>
          <a:xfrm>
            <a:off x="6060281" y="4393407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0,62</a:t>
            </a:r>
          </a:p>
        </xdr:txBody>
      </xdr:sp>
      <xdr:sp macro="" textlink="">
        <xdr:nvSpPr>
          <xdr:cNvPr id="19" name="TextBox 18"/>
          <xdr:cNvSpPr txBox="1"/>
        </xdr:nvSpPr>
        <xdr:spPr>
          <a:xfrm>
            <a:off x="6346031" y="4107657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0,76</a:t>
            </a:r>
          </a:p>
        </xdr:txBody>
      </xdr:sp>
      <xdr:sp macro="" textlink="">
        <xdr:nvSpPr>
          <xdr:cNvPr id="20" name="TextBox 19"/>
          <xdr:cNvSpPr txBox="1"/>
        </xdr:nvSpPr>
        <xdr:spPr>
          <a:xfrm>
            <a:off x="6643688" y="3833812"/>
            <a:ext cx="366254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800"/>
              <a:t>0,90</a:t>
            </a:r>
          </a:p>
        </xdr:txBody>
      </xdr:sp>
    </xdr:grpSp>
    <xdr:clientData/>
  </xdr:twoCellAnchor>
  <xdr:twoCellAnchor>
    <xdr:from>
      <xdr:col>0</xdr:col>
      <xdr:colOff>59532</xdr:colOff>
      <xdr:row>14</xdr:row>
      <xdr:rowOff>142874</xdr:rowOff>
    </xdr:from>
    <xdr:to>
      <xdr:col>1</xdr:col>
      <xdr:colOff>11907</xdr:colOff>
      <xdr:row>16</xdr:row>
      <xdr:rowOff>23813</xdr:rowOff>
    </xdr:to>
    <xdr:sp macro="" textlink="">
      <xdr:nvSpPr>
        <xdr:cNvPr id="21" name="TextBox 20"/>
        <xdr:cNvSpPr txBox="1"/>
      </xdr:nvSpPr>
      <xdr:spPr>
        <a:xfrm>
          <a:off x="59532" y="3000374"/>
          <a:ext cx="561975" cy="2619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1000" i="1"/>
            <a:t>gscore</a:t>
          </a:r>
        </a:p>
      </xdr:txBody>
    </xdr:sp>
    <xdr:clientData/>
  </xdr:twoCellAnchor>
  <xdr:twoCellAnchor>
    <xdr:from>
      <xdr:col>3</xdr:col>
      <xdr:colOff>416719</xdr:colOff>
      <xdr:row>28</xdr:row>
      <xdr:rowOff>23812</xdr:rowOff>
    </xdr:from>
    <xdr:to>
      <xdr:col>4</xdr:col>
      <xdr:colOff>369094</xdr:colOff>
      <xdr:row>29</xdr:row>
      <xdr:rowOff>95251</xdr:rowOff>
    </xdr:to>
    <xdr:sp macro="" textlink="">
      <xdr:nvSpPr>
        <xdr:cNvPr id="22" name="TextBox 21"/>
        <xdr:cNvSpPr txBox="1"/>
      </xdr:nvSpPr>
      <xdr:spPr>
        <a:xfrm>
          <a:off x="2245519" y="5548312"/>
          <a:ext cx="561975" cy="2619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1000" i="1"/>
            <a:t>tic_score</a:t>
          </a:r>
        </a:p>
      </xdr:txBody>
    </xdr:sp>
    <xdr:clientData/>
  </xdr:twoCellAnchor>
  <xdr:twoCellAnchor>
    <xdr:from>
      <xdr:col>10</xdr:col>
      <xdr:colOff>178594</xdr:colOff>
      <xdr:row>24</xdr:row>
      <xdr:rowOff>35719</xdr:rowOff>
    </xdr:from>
    <xdr:to>
      <xdr:col>11</xdr:col>
      <xdr:colOff>130970</xdr:colOff>
      <xdr:row>25</xdr:row>
      <xdr:rowOff>107158</xdr:rowOff>
    </xdr:to>
    <xdr:sp macro="" textlink="">
      <xdr:nvSpPr>
        <xdr:cNvPr id="23" name="TextBox 22"/>
        <xdr:cNvSpPr txBox="1"/>
      </xdr:nvSpPr>
      <xdr:spPr>
        <a:xfrm>
          <a:off x="6274594" y="4798219"/>
          <a:ext cx="561976" cy="2619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1000" i="1"/>
            <a:t>rhscore</a:t>
          </a:r>
        </a:p>
      </xdr:txBody>
    </xdr:sp>
    <xdr:clientData/>
  </xdr:twoCellAnchor>
  <xdr:twoCellAnchor>
    <xdr:from>
      <xdr:col>12</xdr:col>
      <xdr:colOff>23812</xdr:colOff>
      <xdr:row>13</xdr:row>
      <xdr:rowOff>71437</xdr:rowOff>
    </xdr:from>
    <xdr:to>
      <xdr:col>14</xdr:col>
      <xdr:colOff>188597</xdr:colOff>
      <xdr:row>21</xdr:row>
      <xdr:rowOff>181216</xdr:rowOff>
    </xdr:to>
    <xdr:grpSp>
      <xdr:nvGrpSpPr>
        <xdr:cNvPr id="24" name="Group 23"/>
        <xdr:cNvGrpSpPr/>
      </xdr:nvGrpSpPr>
      <xdr:grpSpPr>
        <a:xfrm>
          <a:off x="7339012" y="2547937"/>
          <a:ext cx="1383985" cy="1633779"/>
          <a:chOff x="7310437" y="2738437"/>
          <a:chExt cx="1379223" cy="1633779"/>
        </a:xfrm>
      </xdr:grpSpPr>
      <xdr:grpSp>
        <xdr:nvGrpSpPr>
          <xdr:cNvPr id="25" name="Group 24"/>
          <xdr:cNvGrpSpPr/>
        </xdr:nvGrpSpPr>
        <xdr:grpSpPr>
          <a:xfrm>
            <a:off x="7310438" y="2738437"/>
            <a:ext cx="1216037" cy="264560"/>
            <a:chOff x="8643938" y="5429250"/>
            <a:chExt cx="1216037" cy="264560"/>
          </a:xfrm>
        </xdr:grpSpPr>
        <xdr:sp macro="" textlink="">
          <xdr:nvSpPr>
            <xdr:cNvPr id="41" name="TextBox 40"/>
            <xdr:cNvSpPr txBox="1"/>
          </xdr:nvSpPr>
          <xdr:spPr>
            <a:xfrm>
              <a:off x="8834438" y="5429250"/>
              <a:ext cx="1025537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100"/>
                <a:t>Inferior a  0,17</a:t>
              </a:r>
            </a:p>
          </xdr:txBody>
        </xdr:sp>
        <xdr:sp macro="" textlink="">
          <xdr:nvSpPr>
            <xdr:cNvPr id="42" name="Rectangle 41"/>
            <xdr:cNvSpPr/>
          </xdr:nvSpPr>
          <xdr:spPr>
            <a:xfrm>
              <a:off x="8643938" y="5476875"/>
              <a:ext cx="202406" cy="190500"/>
            </a:xfrm>
            <a:prstGeom prst="rect">
              <a:avLst/>
            </a:prstGeom>
            <a:solidFill>
              <a:srgbClr val="FBE88B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/>
            </a:p>
          </xdr:txBody>
        </xdr:sp>
      </xdr:grpSp>
      <xdr:grpSp>
        <xdr:nvGrpSpPr>
          <xdr:cNvPr id="26" name="Group 25"/>
          <xdr:cNvGrpSpPr/>
        </xdr:nvGrpSpPr>
        <xdr:grpSpPr>
          <a:xfrm>
            <a:off x="7310438" y="3000374"/>
            <a:ext cx="1347355" cy="264560"/>
            <a:chOff x="8643938" y="5429250"/>
            <a:chExt cx="1347355" cy="264560"/>
          </a:xfrm>
        </xdr:grpSpPr>
        <xdr:sp macro="" textlink="">
          <xdr:nvSpPr>
            <xdr:cNvPr id="39" name="TextBox 38"/>
            <xdr:cNvSpPr txBox="1"/>
          </xdr:nvSpPr>
          <xdr:spPr>
            <a:xfrm>
              <a:off x="8834438" y="5429250"/>
              <a:ext cx="1156855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100"/>
                <a:t>Entre 0,17 a 0,30</a:t>
              </a:r>
            </a:p>
          </xdr:txBody>
        </xdr:sp>
        <xdr:sp macro="" textlink="">
          <xdr:nvSpPr>
            <xdr:cNvPr id="40" name="Rectangle 39"/>
            <xdr:cNvSpPr/>
          </xdr:nvSpPr>
          <xdr:spPr>
            <a:xfrm>
              <a:off x="8643938" y="5476875"/>
              <a:ext cx="202406" cy="190500"/>
            </a:xfrm>
            <a:prstGeom prst="rect">
              <a:avLst/>
            </a:prstGeom>
            <a:solidFill>
              <a:srgbClr val="FDF1B9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/>
            </a:p>
          </xdr:txBody>
        </xdr:sp>
      </xdr:grpSp>
      <xdr:grpSp>
        <xdr:nvGrpSpPr>
          <xdr:cNvPr id="27" name="Group 26"/>
          <xdr:cNvGrpSpPr/>
        </xdr:nvGrpSpPr>
        <xdr:grpSpPr>
          <a:xfrm>
            <a:off x="7310437" y="3274218"/>
            <a:ext cx="1347355" cy="264560"/>
            <a:chOff x="8643938" y="5429250"/>
            <a:chExt cx="1347355" cy="264560"/>
          </a:xfrm>
        </xdr:grpSpPr>
        <xdr:sp macro="" textlink="">
          <xdr:nvSpPr>
            <xdr:cNvPr id="37" name="TextBox 36"/>
            <xdr:cNvSpPr txBox="1"/>
          </xdr:nvSpPr>
          <xdr:spPr>
            <a:xfrm>
              <a:off x="8834438" y="5429250"/>
              <a:ext cx="1156855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100"/>
                <a:t>Entre 0,30</a:t>
              </a:r>
              <a:r>
                <a:rPr lang="pt-PT" sz="1100" baseline="0"/>
                <a:t> a</a:t>
              </a:r>
              <a:r>
                <a:rPr lang="pt-PT" sz="1100"/>
                <a:t> 0,43</a:t>
              </a:r>
            </a:p>
          </xdr:txBody>
        </xdr:sp>
        <xdr:sp macro="" textlink="">
          <xdr:nvSpPr>
            <xdr:cNvPr id="38" name="Rectangle 37"/>
            <xdr:cNvSpPr/>
          </xdr:nvSpPr>
          <xdr:spPr>
            <a:xfrm>
              <a:off x="8643938" y="5476875"/>
              <a:ext cx="202406" cy="190500"/>
            </a:xfrm>
            <a:prstGeom prst="rect">
              <a:avLst/>
            </a:prstGeom>
            <a:solidFill>
              <a:srgbClr val="969594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/>
            </a:p>
          </xdr:txBody>
        </xdr:sp>
      </xdr:grpSp>
      <xdr:grpSp>
        <xdr:nvGrpSpPr>
          <xdr:cNvPr id="28" name="Group 27"/>
          <xdr:cNvGrpSpPr/>
        </xdr:nvGrpSpPr>
        <xdr:grpSpPr>
          <a:xfrm>
            <a:off x="7310437" y="3559968"/>
            <a:ext cx="1379223" cy="264560"/>
            <a:chOff x="8643938" y="5429250"/>
            <a:chExt cx="1379223" cy="264560"/>
          </a:xfrm>
        </xdr:grpSpPr>
        <xdr:sp macro="" textlink="">
          <xdr:nvSpPr>
            <xdr:cNvPr id="35" name="TextBox 34"/>
            <xdr:cNvSpPr txBox="1"/>
          </xdr:nvSpPr>
          <xdr:spPr>
            <a:xfrm>
              <a:off x="8834438" y="5429250"/>
              <a:ext cx="1188723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100"/>
                <a:t>Entre</a:t>
              </a:r>
              <a:r>
                <a:rPr lang="pt-PT" sz="1100" baseline="0"/>
                <a:t> 0,43 a</a:t>
              </a:r>
              <a:r>
                <a:rPr lang="pt-PT" sz="1100"/>
                <a:t> 0,56</a:t>
              </a:r>
            </a:p>
          </xdr:txBody>
        </xdr:sp>
        <xdr:sp macro="" textlink="">
          <xdr:nvSpPr>
            <xdr:cNvPr id="36" name="Rectangle 35"/>
            <xdr:cNvSpPr/>
          </xdr:nvSpPr>
          <xdr:spPr>
            <a:xfrm>
              <a:off x="8643938" y="5476875"/>
              <a:ext cx="202406" cy="190500"/>
            </a:xfrm>
            <a:prstGeom prst="rect">
              <a:avLst/>
            </a:prstGeom>
            <a:solidFill>
              <a:srgbClr val="B2D4D5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/>
            </a:p>
          </xdr:txBody>
        </xdr:sp>
      </xdr:grpSp>
      <xdr:grpSp>
        <xdr:nvGrpSpPr>
          <xdr:cNvPr id="29" name="Group 28"/>
          <xdr:cNvGrpSpPr/>
        </xdr:nvGrpSpPr>
        <xdr:grpSpPr>
          <a:xfrm>
            <a:off x="7322343" y="3833812"/>
            <a:ext cx="1347355" cy="264560"/>
            <a:chOff x="8643938" y="5429250"/>
            <a:chExt cx="1347355" cy="264560"/>
          </a:xfrm>
        </xdr:grpSpPr>
        <xdr:sp macro="" textlink="">
          <xdr:nvSpPr>
            <xdr:cNvPr id="33" name="TextBox 32"/>
            <xdr:cNvSpPr txBox="1"/>
          </xdr:nvSpPr>
          <xdr:spPr>
            <a:xfrm>
              <a:off x="8834438" y="5429250"/>
              <a:ext cx="1156855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100"/>
                <a:t>Entre 0,56 a 0,69</a:t>
              </a:r>
            </a:p>
          </xdr:txBody>
        </xdr:sp>
        <xdr:sp macro="" textlink="">
          <xdr:nvSpPr>
            <xdr:cNvPr id="34" name="Rectangle 33"/>
            <xdr:cNvSpPr/>
          </xdr:nvSpPr>
          <xdr:spPr>
            <a:xfrm>
              <a:off x="8643938" y="5476875"/>
              <a:ext cx="202406" cy="190500"/>
            </a:xfrm>
            <a:prstGeom prst="rect">
              <a:avLst/>
            </a:prstGeom>
            <a:solidFill>
              <a:srgbClr val="7FB7B9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/>
            </a:p>
          </xdr:txBody>
        </xdr:sp>
      </xdr:grpSp>
      <xdr:grpSp>
        <xdr:nvGrpSpPr>
          <xdr:cNvPr id="30" name="Group 29"/>
          <xdr:cNvGrpSpPr/>
        </xdr:nvGrpSpPr>
        <xdr:grpSpPr>
          <a:xfrm>
            <a:off x="7322345" y="4107656"/>
            <a:ext cx="1347355" cy="264560"/>
            <a:chOff x="8643938" y="5429250"/>
            <a:chExt cx="1347355" cy="264560"/>
          </a:xfrm>
        </xdr:grpSpPr>
        <xdr:sp macro="" textlink="">
          <xdr:nvSpPr>
            <xdr:cNvPr id="31" name="TextBox 30"/>
            <xdr:cNvSpPr txBox="1"/>
          </xdr:nvSpPr>
          <xdr:spPr>
            <a:xfrm>
              <a:off x="8834438" y="5429250"/>
              <a:ext cx="1156855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100"/>
                <a:t>Entre 0,69 a 0,82</a:t>
              </a:r>
            </a:p>
          </xdr:txBody>
        </xdr:sp>
        <xdr:sp macro="" textlink="">
          <xdr:nvSpPr>
            <xdr:cNvPr id="32" name="Rectangle 31"/>
            <xdr:cNvSpPr/>
          </xdr:nvSpPr>
          <xdr:spPr>
            <a:xfrm>
              <a:off x="8643938" y="5476875"/>
              <a:ext cx="202406" cy="190500"/>
            </a:xfrm>
            <a:prstGeom prst="rect">
              <a:avLst/>
            </a:prstGeom>
            <a:solidFill>
              <a:srgbClr val="007073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/>
            </a:p>
          </xdr:txBody>
        </xdr:sp>
      </xdr:grpSp>
    </xdr:grpSp>
    <xdr:clientData/>
  </xdr:twoCellAnchor>
  <xdr:twoCellAnchor>
    <xdr:from>
      <xdr:col>11</xdr:col>
      <xdr:colOff>535782</xdr:colOff>
      <xdr:row>11</xdr:row>
      <xdr:rowOff>166687</xdr:rowOff>
    </xdr:from>
    <xdr:to>
      <xdr:col>12</xdr:col>
      <xdr:colOff>488157</xdr:colOff>
      <xdr:row>13</xdr:row>
      <xdr:rowOff>47626</xdr:rowOff>
    </xdr:to>
    <xdr:sp macro="" textlink="">
      <xdr:nvSpPr>
        <xdr:cNvPr id="43" name="TextBox 42"/>
        <xdr:cNvSpPr txBox="1"/>
      </xdr:nvSpPr>
      <xdr:spPr>
        <a:xfrm>
          <a:off x="7241382" y="2452687"/>
          <a:ext cx="561975" cy="2619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PT" sz="1100" b="1" i="1"/>
            <a:t>gscore</a:t>
          </a:r>
        </a:p>
      </xdr:txBody>
    </xdr:sp>
    <xdr:clientData/>
  </xdr:twoCellAnchor>
  <xdr:twoCellAnchor>
    <xdr:from>
      <xdr:col>12</xdr:col>
      <xdr:colOff>226218</xdr:colOff>
      <xdr:row>22</xdr:row>
      <xdr:rowOff>0</xdr:rowOff>
    </xdr:from>
    <xdr:to>
      <xdr:col>14</xdr:col>
      <xdr:colOff>107155</xdr:colOff>
      <xdr:row>23</xdr:row>
      <xdr:rowOff>71438</xdr:rowOff>
    </xdr:to>
    <xdr:sp macro="" textlink="">
      <xdr:nvSpPr>
        <xdr:cNvPr id="44" name="TextBox 43"/>
        <xdr:cNvSpPr txBox="1"/>
      </xdr:nvSpPr>
      <xdr:spPr>
        <a:xfrm>
          <a:off x="7541418" y="4381500"/>
          <a:ext cx="1100137" cy="261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PT" sz="1100"/>
            <a:t>Superior a 0,82</a:t>
          </a:r>
        </a:p>
      </xdr:txBody>
    </xdr:sp>
    <xdr:clientData/>
  </xdr:twoCellAnchor>
  <xdr:twoCellAnchor>
    <xdr:from>
      <xdr:col>12</xdr:col>
      <xdr:colOff>35719</xdr:colOff>
      <xdr:row>22</xdr:row>
      <xdr:rowOff>47625</xdr:rowOff>
    </xdr:from>
    <xdr:to>
      <xdr:col>12</xdr:col>
      <xdr:colOff>238125</xdr:colOff>
      <xdr:row>23</xdr:row>
      <xdr:rowOff>47625</xdr:rowOff>
    </xdr:to>
    <xdr:sp macro="" textlink="">
      <xdr:nvSpPr>
        <xdr:cNvPr id="45" name="Rectangle 44"/>
        <xdr:cNvSpPr/>
      </xdr:nvSpPr>
      <xdr:spPr>
        <a:xfrm>
          <a:off x="7350919" y="4429125"/>
          <a:ext cx="202406" cy="190500"/>
        </a:xfrm>
        <a:prstGeom prst="rect">
          <a:avLst/>
        </a:prstGeom>
        <a:solidFill>
          <a:srgbClr val="DA92B7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0</xdr:col>
      <xdr:colOff>416722</xdr:colOff>
      <xdr:row>29</xdr:row>
      <xdr:rowOff>83345</xdr:rowOff>
    </xdr:from>
    <xdr:ext cx="1497013" cy="233205"/>
    <xdr:sp macro="" textlink="">
      <xdr:nvSpPr>
        <xdr:cNvPr id="46" name="TextBox 45"/>
        <xdr:cNvSpPr txBox="1"/>
      </xdr:nvSpPr>
      <xdr:spPr>
        <a:xfrm>
          <a:off x="416722" y="5798345"/>
          <a:ext cx="1497013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 IPG, IUTICE e QP</a:t>
          </a:r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0.95928</cdr:y>
    </cdr:from>
    <cdr:to>
      <cdr:x>0.02743</cdr:x>
      <cdr:y>0.99801</cdr:y>
    </cdr:to>
    <cdr:sp macro="" textlink="">
      <cdr:nvSpPr>
        <cdr:cNvPr id="17" name="TextBox 14"/>
        <cdr:cNvSpPr txBox="1"/>
      </cdr:nvSpPr>
      <cdr:spPr>
        <a:xfrm xmlns:a="http://schemas.openxmlformats.org/drawingml/2006/main">
          <a:off x="0" y="3333533"/>
          <a:ext cx="184731" cy="1345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endParaRPr lang="pt-PT" sz="600" b="0" baseline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742950</xdr:colOff>
      <xdr:row>2</xdr:row>
      <xdr:rowOff>52387</xdr:rowOff>
    </xdr:from>
    <xdr:to>
      <xdr:col>10</xdr:col>
      <xdr:colOff>437031</xdr:colOff>
      <xdr:row>23</xdr:row>
      <xdr:rowOff>22031</xdr:rowOff>
    </xdr:to>
    <xdr:grpSp>
      <xdr:nvGrpSpPr>
        <xdr:cNvPr id="2" name="Group 1"/>
        <xdr:cNvGrpSpPr/>
      </xdr:nvGrpSpPr>
      <xdr:grpSpPr>
        <a:xfrm>
          <a:off x="990600" y="404812"/>
          <a:ext cx="5399556" cy="3370069"/>
          <a:chOff x="209549" y="471487"/>
          <a:chExt cx="5723406" cy="3435583"/>
        </a:xfrm>
      </xdr:grpSpPr>
      <xdr:graphicFrame macro="">
        <xdr:nvGraphicFramePr>
          <xdr:cNvPr id="3" name="Chart 2"/>
          <xdr:cNvGraphicFramePr>
            <a:graphicFrameLocks/>
          </xdr:cNvGraphicFramePr>
        </xdr:nvGraphicFramePr>
        <xdr:xfrm>
          <a:off x="209549" y="471487"/>
          <a:ext cx="5723406" cy="259164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oup 3"/>
          <xdr:cNvGrpSpPr/>
        </xdr:nvGrpSpPr>
        <xdr:grpSpPr>
          <a:xfrm>
            <a:off x="793376" y="2981325"/>
            <a:ext cx="813018" cy="248851"/>
            <a:chOff x="574301" y="3009900"/>
            <a:chExt cx="813018" cy="248851"/>
          </a:xfrm>
        </xdr:grpSpPr>
        <xdr:sp macro="" textlink="">
          <xdr:nvSpPr>
            <xdr:cNvPr id="9" name="Rectangle 8"/>
            <xdr:cNvSpPr/>
          </xdr:nvSpPr>
          <xdr:spPr>
            <a:xfrm>
              <a:off x="574301" y="3112433"/>
              <a:ext cx="228600" cy="76200"/>
            </a:xfrm>
            <a:prstGeom prst="rect">
              <a:avLst/>
            </a:prstGeom>
            <a:solidFill>
              <a:srgbClr val="FBE88B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>
              <a:off x="819150" y="3009900"/>
              <a:ext cx="568169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000" i="1"/>
                <a:t>gscore</a:t>
              </a:r>
              <a:r>
                <a:rPr lang="pt-PT" sz="1000" baseline="30000"/>
                <a:t>1</a:t>
              </a:r>
            </a:p>
          </xdr:txBody>
        </xdr:sp>
      </xdr:grpSp>
      <xdr:grpSp>
        <xdr:nvGrpSpPr>
          <xdr:cNvPr id="5" name="Group 4"/>
          <xdr:cNvGrpSpPr/>
        </xdr:nvGrpSpPr>
        <xdr:grpSpPr>
          <a:xfrm>
            <a:off x="1661272" y="2981325"/>
            <a:ext cx="802372" cy="248851"/>
            <a:chOff x="584947" y="3257550"/>
            <a:chExt cx="802372" cy="248851"/>
          </a:xfrm>
        </xdr:grpSpPr>
        <xdr:cxnSp macro="">
          <xdr:nvCxnSpPr>
            <xdr:cNvPr id="7" name="Straight Connector 6"/>
            <xdr:cNvCxnSpPr/>
          </xdr:nvCxnSpPr>
          <xdr:spPr>
            <a:xfrm flipV="1">
              <a:off x="584947" y="3388100"/>
              <a:ext cx="200585" cy="1121"/>
            </a:xfrm>
            <a:prstGeom prst="line">
              <a:avLst/>
            </a:prstGeom>
            <a:ln w="28575">
              <a:solidFill>
                <a:srgbClr val="B5267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8" name="TextBox 7"/>
            <xdr:cNvSpPr txBox="1"/>
          </xdr:nvSpPr>
          <xdr:spPr>
            <a:xfrm>
              <a:off x="819150" y="3257550"/>
              <a:ext cx="568169" cy="248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PT" sz="1000" i="1"/>
                <a:t>gscore</a:t>
              </a:r>
              <a:r>
                <a:rPr lang="pt-PT" sz="1000" i="0" baseline="30000"/>
                <a:t>2</a:t>
              </a:r>
              <a:endParaRPr lang="pt-PT" sz="1000" baseline="30000"/>
            </a:p>
          </xdr:txBody>
        </xdr:sp>
      </xdr:grpSp>
      <xdr:sp macro="" textlink="">
        <xdr:nvSpPr>
          <xdr:cNvPr id="6" name="TextBox 5"/>
          <xdr:cNvSpPr txBox="1"/>
        </xdr:nvSpPr>
        <xdr:spPr>
          <a:xfrm>
            <a:off x="428625" y="3238500"/>
            <a:ext cx="5334000" cy="66857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PT" sz="900" b="1" i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Notas:</a:t>
            </a:r>
            <a:r>
              <a:rPr lang="pt-PT" sz="900" i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pt-PT" sz="900" i="0" baseline="300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1</a:t>
            </a:r>
            <a:r>
              <a:rPr lang="pt-PT" sz="900" i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Valor do coeficiente gscore estimado para cada um dos anos sendo a variável dependente</a:t>
            </a:r>
            <a:r>
              <a:rPr lang="pt-PT" sz="90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 logaritmo natural da produtividade (VAB/nps). </a:t>
            </a:r>
            <a:r>
              <a:rPr lang="pt-PT" sz="900" i="0" baseline="300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2</a:t>
            </a:r>
            <a:r>
              <a:rPr lang="pt-PT" sz="90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Valor do coeficiente gscore estimado para o logaritmo natural  da produtividade média  entre 2008 e 2016 (VAB/nps).</a:t>
            </a:r>
            <a:endParaRPr lang="pt-PT" sz="900">
              <a:effectLst/>
            </a:endParaRPr>
          </a:p>
          <a:p>
            <a:endParaRPr lang="pt-PT" sz="900"/>
          </a:p>
        </xdr:txBody>
      </xdr:sp>
    </xdr:grp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0.95928</cdr:y>
    </cdr:from>
    <cdr:to>
      <cdr:x>0.02743</cdr:x>
      <cdr:y>0.99801</cdr:y>
    </cdr:to>
    <cdr:sp macro="" textlink="">
      <cdr:nvSpPr>
        <cdr:cNvPr id="17" name="TextBox 14"/>
        <cdr:cNvSpPr txBox="1"/>
      </cdr:nvSpPr>
      <cdr:spPr>
        <a:xfrm xmlns:a="http://schemas.openxmlformats.org/drawingml/2006/main">
          <a:off x="0" y="3333533"/>
          <a:ext cx="184731" cy="1345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endParaRPr lang="pt-PT" sz="600" b="0" baseline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0.95928</cdr:y>
    </cdr:from>
    <cdr:to>
      <cdr:x>0.02743</cdr:x>
      <cdr:y>0.99801</cdr:y>
    </cdr:to>
    <cdr:sp macro="" textlink="">
      <cdr:nvSpPr>
        <cdr:cNvPr id="17" name="TextBox 14"/>
        <cdr:cNvSpPr txBox="1"/>
      </cdr:nvSpPr>
      <cdr:spPr>
        <a:xfrm xmlns:a="http://schemas.openxmlformats.org/drawingml/2006/main">
          <a:off x="0" y="3333533"/>
          <a:ext cx="184731" cy="1345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endParaRPr lang="pt-PT" sz="600" b="0" baseline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0.95928</cdr:y>
    </cdr:from>
    <cdr:to>
      <cdr:x>0.02743</cdr:x>
      <cdr:y>0.99801</cdr:y>
    </cdr:to>
    <cdr:sp macro="" textlink="">
      <cdr:nvSpPr>
        <cdr:cNvPr id="17" name="TextBox 14"/>
        <cdr:cNvSpPr txBox="1"/>
      </cdr:nvSpPr>
      <cdr:spPr>
        <a:xfrm xmlns:a="http://schemas.openxmlformats.org/drawingml/2006/main">
          <a:off x="0" y="3333533"/>
          <a:ext cx="184731" cy="1345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l"/>
          <a:endParaRPr lang="pt-PT" sz="600" b="0" baseline="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47623</xdr:colOff>
      <xdr:row>2</xdr:row>
      <xdr:rowOff>85725</xdr:rowOff>
    </xdr:from>
    <xdr:to>
      <xdr:col>7</xdr:col>
      <xdr:colOff>571500</xdr:colOff>
      <xdr:row>18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200025</xdr:colOff>
      <xdr:row>16</xdr:row>
      <xdr:rowOff>95250</xdr:rowOff>
    </xdr:from>
    <xdr:ext cx="1227259" cy="233205"/>
    <xdr:sp macro="" textlink="">
      <xdr:nvSpPr>
        <xdr:cNvPr id="3" name="TextBox 2"/>
        <xdr:cNvSpPr txBox="1"/>
      </xdr:nvSpPr>
      <xdr:spPr>
        <a:xfrm>
          <a:off x="200025" y="3143250"/>
          <a:ext cx="122725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 IPG e SCIE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29</xdr:row>
      <xdr:rowOff>171450</xdr:rowOff>
    </xdr:from>
    <xdr:ext cx="1198470" cy="233205"/>
    <xdr:sp macro="" textlink="">
      <xdr:nvSpPr>
        <xdr:cNvPr id="3" name="TextBox 2"/>
        <xdr:cNvSpPr txBox="1"/>
      </xdr:nvSpPr>
      <xdr:spPr>
        <a:xfrm>
          <a:off x="152400" y="5695950"/>
          <a:ext cx="119847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t-PT" sz="900"/>
            <a:t>Fonte: INE, IPG e SCIE</a:t>
          </a:r>
        </a:p>
      </xdr:txBody>
    </xdr:sp>
    <xdr:clientData/>
  </xdr:oneCellAnchor>
  <xdr:twoCellAnchor>
    <xdr:from>
      <xdr:col>0</xdr:col>
      <xdr:colOff>47624</xdr:colOff>
      <xdr:row>3</xdr:row>
      <xdr:rowOff>138112</xdr:rowOff>
    </xdr:from>
    <xdr:to>
      <xdr:col>3</xdr:col>
      <xdr:colOff>571499</xdr:colOff>
      <xdr:row>14</xdr:row>
      <xdr:rowOff>76199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257175</xdr:colOff>
      <xdr:row>28</xdr:row>
      <xdr:rowOff>104775</xdr:rowOff>
    </xdr:from>
    <xdr:to>
      <xdr:col>2</xdr:col>
      <xdr:colOff>8583</xdr:colOff>
      <xdr:row>29</xdr:row>
      <xdr:rowOff>163126</xdr:rowOff>
    </xdr:to>
    <xdr:grpSp>
      <xdr:nvGrpSpPr>
        <xdr:cNvPr id="8" name="Group 7"/>
        <xdr:cNvGrpSpPr/>
      </xdr:nvGrpSpPr>
      <xdr:grpSpPr>
        <a:xfrm>
          <a:off x="257175" y="5438775"/>
          <a:ext cx="970608" cy="248851"/>
          <a:chOff x="7096125" y="3895725"/>
          <a:chExt cx="970608" cy="248851"/>
        </a:xfrm>
      </xdr:grpSpPr>
      <xdr:sp macro="" textlink="">
        <xdr:nvSpPr>
          <xdr:cNvPr id="6" name="Rectangle 5"/>
          <xdr:cNvSpPr/>
        </xdr:nvSpPr>
        <xdr:spPr>
          <a:xfrm>
            <a:off x="7096125" y="3952875"/>
            <a:ext cx="190500" cy="161925"/>
          </a:xfrm>
          <a:prstGeom prst="rect">
            <a:avLst/>
          </a:prstGeom>
          <a:solidFill>
            <a:srgbClr val="B5267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7" name="TextBox 6"/>
          <xdr:cNvSpPr txBox="1"/>
        </xdr:nvSpPr>
        <xdr:spPr>
          <a:xfrm>
            <a:off x="7258050" y="3895725"/>
            <a:ext cx="808683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1000" i="1"/>
              <a:t>gscore</a:t>
            </a:r>
            <a:r>
              <a:rPr lang="pt-PT" sz="1000"/>
              <a:t> &lt; 0,5</a:t>
            </a:r>
          </a:p>
        </xdr:txBody>
      </xdr:sp>
    </xdr:grpSp>
    <xdr:clientData/>
  </xdr:twoCellAnchor>
  <xdr:twoCellAnchor>
    <xdr:from>
      <xdr:col>2</xdr:col>
      <xdr:colOff>57150</xdr:colOff>
      <xdr:row>28</xdr:row>
      <xdr:rowOff>104775</xdr:rowOff>
    </xdr:from>
    <xdr:to>
      <xdr:col>3</xdr:col>
      <xdr:colOff>285514</xdr:colOff>
      <xdr:row>29</xdr:row>
      <xdr:rowOff>163126</xdr:rowOff>
    </xdr:to>
    <xdr:grpSp>
      <xdr:nvGrpSpPr>
        <xdr:cNvPr id="9" name="Group 8"/>
        <xdr:cNvGrpSpPr/>
      </xdr:nvGrpSpPr>
      <xdr:grpSpPr>
        <a:xfrm>
          <a:off x="1276350" y="5438775"/>
          <a:ext cx="971314" cy="248851"/>
          <a:chOff x="7096125" y="3895725"/>
          <a:chExt cx="971314" cy="248851"/>
        </a:xfrm>
      </xdr:grpSpPr>
      <xdr:sp macro="" textlink="">
        <xdr:nvSpPr>
          <xdr:cNvPr id="10" name="Rectangle 9"/>
          <xdr:cNvSpPr/>
        </xdr:nvSpPr>
        <xdr:spPr>
          <a:xfrm>
            <a:off x="7096125" y="3952875"/>
            <a:ext cx="190500" cy="161925"/>
          </a:xfrm>
          <a:prstGeom prst="rect">
            <a:avLst/>
          </a:prstGeom>
          <a:solidFill>
            <a:srgbClr val="007073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11" name="TextBox 10"/>
          <xdr:cNvSpPr txBox="1"/>
        </xdr:nvSpPr>
        <xdr:spPr>
          <a:xfrm>
            <a:off x="7258050" y="3895725"/>
            <a:ext cx="809389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PT" sz="1000" i="1"/>
              <a:t>gscore</a:t>
            </a:r>
            <a:r>
              <a:rPr lang="pt-PT" sz="1000"/>
              <a:t> ≥ 0,5</a:t>
            </a:r>
          </a:p>
        </xdr:txBody>
      </xdr:sp>
    </xdr:grpSp>
    <xdr:clientData/>
  </xdr:twoCellAnchor>
  <xdr:twoCellAnchor>
    <xdr:from>
      <xdr:col>0</xdr:col>
      <xdr:colOff>276225</xdr:colOff>
      <xdr:row>2</xdr:row>
      <xdr:rowOff>76200</xdr:rowOff>
    </xdr:from>
    <xdr:to>
      <xdr:col>3</xdr:col>
      <xdr:colOff>419100</xdr:colOff>
      <xdr:row>3</xdr:row>
      <xdr:rowOff>134551</xdr:rowOff>
    </xdr:to>
    <xdr:sp macro="" textlink="">
      <xdr:nvSpPr>
        <xdr:cNvPr id="12" name="TextBox 11"/>
        <xdr:cNvSpPr txBox="1"/>
      </xdr:nvSpPr>
      <xdr:spPr>
        <a:xfrm>
          <a:off x="276225" y="457200"/>
          <a:ext cx="210502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1000" b="1" i="0"/>
            <a:t>Pertence</a:t>
          </a:r>
          <a:r>
            <a:rPr lang="pt-PT" sz="1000" b="1" i="0" baseline="0"/>
            <a:t> a grupo</a:t>
          </a:r>
          <a:endParaRPr lang="pt-PT" sz="1000" b="1" i="0"/>
        </a:p>
      </xdr:txBody>
    </xdr:sp>
    <xdr:clientData/>
  </xdr:twoCellAnchor>
  <xdr:twoCellAnchor>
    <xdr:from>
      <xdr:col>3</xdr:col>
      <xdr:colOff>428625</xdr:colOff>
      <xdr:row>2</xdr:row>
      <xdr:rowOff>76200</xdr:rowOff>
    </xdr:from>
    <xdr:to>
      <xdr:col>5</xdr:col>
      <xdr:colOff>676275</xdr:colOff>
      <xdr:row>3</xdr:row>
      <xdr:rowOff>134551</xdr:rowOff>
    </xdr:to>
    <xdr:sp macro="" textlink="">
      <xdr:nvSpPr>
        <xdr:cNvPr id="13" name="TextBox 12"/>
        <xdr:cNvSpPr txBox="1"/>
      </xdr:nvSpPr>
      <xdr:spPr>
        <a:xfrm>
          <a:off x="2390775" y="457200"/>
          <a:ext cx="210502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1000" b="1" i="0"/>
            <a:t>Não pertence a grupo</a:t>
          </a:r>
        </a:p>
      </xdr:txBody>
    </xdr:sp>
    <xdr:clientData/>
  </xdr:twoCellAnchor>
  <xdr:twoCellAnchor>
    <xdr:from>
      <xdr:col>3</xdr:col>
      <xdr:colOff>180975</xdr:colOff>
      <xdr:row>3</xdr:row>
      <xdr:rowOff>161925</xdr:rowOff>
    </xdr:from>
    <xdr:to>
      <xdr:col>5</xdr:col>
      <xdr:colOff>809625</xdr:colOff>
      <xdr:row>14</xdr:row>
      <xdr:rowOff>100012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17</xdr:row>
      <xdr:rowOff>100012</xdr:rowOff>
    </xdr:from>
    <xdr:to>
      <xdr:col>3</xdr:col>
      <xdr:colOff>600075</xdr:colOff>
      <xdr:row>28</xdr:row>
      <xdr:rowOff>38099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304801</xdr:colOff>
      <xdr:row>16</xdr:row>
      <xdr:rowOff>38100</xdr:rowOff>
    </xdr:from>
    <xdr:to>
      <xdr:col>3</xdr:col>
      <xdr:colOff>447676</xdr:colOff>
      <xdr:row>17</xdr:row>
      <xdr:rowOff>96451</xdr:rowOff>
    </xdr:to>
    <xdr:sp macro="" textlink="">
      <xdr:nvSpPr>
        <xdr:cNvPr id="16" name="TextBox 15"/>
        <xdr:cNvSpPr txBox="1"/>
      </xdr:nvSpPr>
      <xdr:spPr>
        <a:xfrm>
          <a:off x="304801" y="3086100"/>
          <a:ext cx="210502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1000" b="1" i="0"/>
            <a:t>Pertence</a:t>
          </a:r>
          <a:r>
            <a:rPr lang="pt-PT" sz="1000" b="1" i="0" baseline="0"/>
            <a:t> a grupo</a:t>
          </a:r>
          <a:endParaRPr lang="pt-PT" sz="1000" b="1" i="0"/>
        </a:p>
      </xdr:txBody>
    </xdr:sp>
    <xdr:clientData/>
  </xdr:twoCellAnchor>
  <xdr:twoCellAnchor>
    <xdr:from>
      <xdr:col>3</xdr:col>
      <xdr:colOff>457201</xdr:colOff>
      <xdr:row>16</xdr:row>
      <xdr:rowOff>38100</xdr:rowOff>
    </xdr:from>
    <xdr:to>
      <xdr:col>5</xdr:col>
      <xdr:colOff>704851</xdr:colOff>
      <xdr:row>17</xdr:row>
      <xdr:rowOff>96451</xdr:rowOff>
    </xdr:to>
    <xdr:sp macro="" textlink="">
      <xdr:nvSpPr>
        <xdr:cNvPr id="17" name="TextBox 16"/>
        <xdr:cNvSpPr txBox="1"/>
      </xdr:nvSpPr>
      <xdr:spPr>
        <a:xfrm>
          <a:off x="2419351" y="3086100"/>
          <a:ext cx="210502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1000" b="1" i="0"/>
            <a:t>Não pertence a grupo</a:t>
          </a:r>
        </a:p>
      </xdr:txBody>
    </xdr:sp>
    <xdr:clientData/>
  </xdr:twoCellAnchor>
  <xdr:twoCellAnchor>
    <xdr:from>
      <xdr:col>3</xdr:col>
      <xdr:colOff>209551</xdr:colOff>
      <xdr:row>17</xdr:row>
      <xdr:rowOff>123825</xdr:rowOff>
    </xdr:from>
    <xdr:to>
      <xdr:col>6</xdr:col>
      <xdr:colOff>1</xdr:colOff>
      <xdr:row>28</xdr:row>
      <xdr:rowOff>61912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</xdr:row>
      <xdr:rowOff>57150</xdr:rowOff>
    </xdr:from>
    <xdr:to>
      <xdr:col>4</xdr:col>
      <xdr:colOff>428625</xdr:colOff>
      <xdr:row>2</xdr:row>
      <xdr:rowOff>115501</xdr:rowOff>
    </xdr:to>
    <xdr:sp macro="" textlink="">
      <xdr:nvSpPr>
        <xdr:cNvPr id="19" name="TextBox 18"/>
        <xdr:cNvSpPr txBox="1"/>
      </xdr:nvSpPr>
      <xdr:spPr>
        <a:xfrm>
          <a:off x="1219200" y="247650"/>
          <a:ext cx="210502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1100" b="1" i="0"/>
            <a:t>Solvabilidade (valor)</a:t>
          </a:r>
        </a:p>
      </xdr:txBody>
    </xdr:sp>
    <xdr:clientData/>
  </xdr:twoCellAnchor>
  <xdr:twoCellAnchor>
    <xdr:from>
      <xdr:col>2</xdr:col>
      <xdr:colOff>76200</xdr:colOff>
      <xdr:row>14</xdr:row>
      <xdr:rowOff>171450</xdr:rowOff>
    </xdr:from>
    <xdr:to>
      <xdr:col>4</xdr:col>
      <xdr:colOff>504825</xdr:colOff>
      <xdr:row>16</xdr:row>
      <xdr:rowOff>39301</xdr:rowOff>
    </xdr:to>
    <xdr:sp macro="" textlink="">
      <xdr:nvSpPr>
        <xdr:cNvPr id="20" name="TextBox 19"/>
        <xdr:cNvSpPr txBox="1"/>
      </xdr:nvSpPr>
      <xdr:spPr>
        <a:xfrm>
          <a:off x="1295400" y="2838450"/>
          <a:ext cx="210502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1100" b="1" i="0"/>
            <a:t>Peso do EBE no VAB (%)</a:t>
          </a:r>
        </a:p>
      </xdr:txBody>
    </xdr:sp>
    <xdr:clientData/>
  </xdr:twoCellAnchor>
  <xdr:twoCellAnchor>
    <xdr:from>
      <xdr:col>0</xdr:col>
      <xdr:colOff>247650</xdr:colOff>
      <xdr:row>2</xdr:row>
      <xdr:rowOff>104775</xdr:rowOff>
    </xdr:from>
    <xdr:to>
      <xdr:col>5</xdr:col>
      <xdr:colOff>685801</xdr:colOff>
      <xdr:row>14</xdr:row>
      <xdr:rowOff>114300</xdr:rowOff>
    </xdr:to>
    <xdr:sp macro="" textlink="">
      <xdr:nvSpPr>
        <xdr:cNvPr id="21" name="Rectangle 20"/>
        <xdr:cNvSpPr/>
      </xdr:nvSpPr>
      <xdr:spPr>
        <a:xfrm>
          <a:off x="247650" y="485775"/>
          <a:ext cx="4257676" cy="2295525"/>
        </a:xfrm>
        <a:prstGeom prst="rect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257175</xdr:colOff>
      <xdr:row>16</xdr:row>
      <xdr:rowOff>38100</xdr:rowOff>
    </xdr:from>
    <xdr:to>
      <xdr:col>5</xdr:col>
      <xdr:colOff>695326</xdr:colOff>
      <xdr:row>28</xdr:row>
      <xdr:rowOff>47625</xdr:rowOff>
    </xdr:to>
    <xdr:sp macro="" textlink="">
      <xdr:nvSpPr>
        <xdr:cNvPr id="22" name="Rectangle 21"/>
        <xdr:cNvSpPr/>
      </xdr:nvSpPr>
      <xdr:spPr>
        <a:xfrm>
          <a:off x="257175" y="3086100"/>
          <a:ext cx="4257676" cy="2295525"/>
        </a:xfrm>
        <a:prstGeom prst="rect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1</xdr:row>
      <xdr:rowOff>95250</xdr:rowOff>
    </xdr:from>
    <xdr:to>
      <xdr:col>10</xdr:col>
      <xdr:colOff>247650</xdr:colOff>
      <xdr:row>18</xdr:row>
      <xdr:rowOff>180975</xdr:rowOff>
    </xdr:to>
    <xdr:grpSp>
      <xdr:nvGrpSpPr>
        <xdr:cNvPr id="8" name="Group 7"/>
        <xdr:cNvGrpSpPr/>
      </xdr:nvGrpSpPr>
      <xdr:grpSpPr>
        <a:xfrm>
          <a:off x="47624" y="285750"/>
          <a:ext cx="7296151" cy="3324225"/>
          <a:chOff x="47623" y="285750"/>
          <a:chExt cx="8610603" cy="3324225"/>
        </a:xfrm>
      </xdr:grpSpPr>
      <xdr:graphicFrame macro="">
        <xdr:nvGraphicFramePr>
          <xdr:cNvPr id="2" name="Chart 1"/>
          <xdr:cNvGraphicFramePr/>
        </xdr:nvGraphicFramePr>
        <xdr:xfrm>
          <a:off x="47623" y="466725"/>
          <a:ext cx="4642532" cy="3143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Box 2"/>
          <xdr:cNvSpPr txBox="1"/>
        </xdr:nvSpPr>
        <xdr:spPr>
          <a:xfrm>
            <a:off x="483885" y="3209925"/>
            <a:ext cx="1414383" cy="233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r>
              <a:rPr lang="pt-PT" sz="900"/>
              <a:t>Fonte: INE, IPG e SCIE</a:t>
            </a:r>
          </a:p>
        </xdr:txBody>
      </xdr:sp>
      <xdr:graphicFrame macro="">
        <xdr:nvGraphicFramePr>
          <xdr:cNvPr id="4" name="Chart 3"/>
          <xdr:cNvGraphicFramePr/>
        </xdr:nvGraphicFramePr>
        <xdr:xfrm>
          <a:off x="4086225" y="466725"/>
          <a:ext cx="4572001" cy="3143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6" name="TextBox 5"/>
          <xdr:cNvSpPr txBox="1"/>
        </xdr:nvSpPr>
        <xdr:spPr>
          <a:xfrm>
            <a:off x="1438275" y="285750"/>
            <a:ext cx="2101153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r>
              <a:rPr lang="pt-PT" sz="1000" b="1"/>
              <a:t>Produtividade aparente do trabalho</a:t>
            </a:r>
          </a:p>
        </xdr:txBody>
      </xdr:sp>
      <xdr:sp macro="" textlink="">
        <xdr:nvSpPr>
          <xdr:cNvPr id="7" name="TextBox 6"/>
          <xdr:cNvSpPr txBox="1"/>
        </xdr:nvSpPr>
        <xdr:spPr>
          <a:xfrm>
            <a:off x="5324475" y="285750"/>
            <a:ext cx="2502993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r>
              <a:rPr lang="pt-PT" sz="1000" b="1"/>
              <a:t>Gastos com o pessoal por pessoa ao serviço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75335</xdr:colOff>
      <xdr:row>2</xdr:row>
      <xdr:rowOff>93518</xdr:rowOff>
    </xdr:from>
    <xdr:to>
      <xdr:col>6</xdr:col>
      <xdr:colOff>561975</xdr:colOff>
      <xdr:row>13</xdr:row>
      <xdr:rowOff>98066</xdr:rowOff>
    </xdr:to>
    <xdr:grpSp>
      <xdr:nvGrpSpPr>
        <xdr:cNvPr id="2" name="Group 1"/>
        <xdr:cNvGrpSpPr/>
      </xdr:nvGrpSpPr>
      <xdr:grpSpPr>
        <a:xfrm>
          <a:off x="75335" y="474518"/>
          <a:ext cx="6449290" cy="2100048"/>
          <a:chOff x="75334" y="284018"/>
          <a:chExt cx="6580911" cy="2100048"/>
        </a:xfrm>
      </xdr:grpSpPr>
      <xdr:grpSp>
        <xdr:nvGrpSpPr>
          <xdr:cNvPr id="3" name="Group 1"/>
          <xdr:cNvGrpSpPr/>
        </xdr:nvGrpSpPr>
        <xdr:grpSpPr>
          <a:xfrm>
            <a:off x="75334" y="284018"/>
            <a:ext cx="6580911" cy="2100048"/>
            <a:chOff x="294409" y="493568"/>
            <a:chExt cx="6580911" cy="2100048"/>
          </a:xfrm>
        </xdr:grpSpPr>
        <xdr:grpSp>
          <xdr:nvGrpSpPr>
            <xdr:cNvPr id="6" name="Group 20"/>
            <xdr:cNvGrpSpPr/>
          </xdr:nvGrpSpPr>
          <xdr:grpSpPr>
            <a:xfrm>
              <a:off x="294409" y="493568"/>
              <a:ext cx="3312102" cy="1840058"/>
              <a:chOff x="3515590" y="1376796"/>
              <a:chExt cx="3316432" cy="1840058"/>
            </a:xfrm>
          </xdr:grpSpPr>
          <xdr:sp macro="" textlink="">
            <xdr:nvSpPr>
              <xdr:cNvPr id="26" name="TextBox 25"/>
              <xdr:cNvSpPr txBox="1"/>
            </xdr:nvSpPr>
            <xdr:spPr>
              <a:xfrm>
                <a:off x="4346866" y="1376796"/>
                <a:ext cx="2092460" cy="233205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900"/>
                  <a:t>Práticas de gestão menos estruturadas</a:t>
                </a:r>
              </a:p>
            </xdr:txBody>
          </xdr:sp>
          <xdr:graphicFrame macro="">
            <xdr:nvGraphicFramePr>
              <xdr:cNvPr id="27" name="Chart 18"/>
              <xdr:cNvGraphicFramePr/>
            </xdr:nvGraphicFramePr>
            <xdr:xfrm>
              <a:off x="3515590" y="1532662"/>
              <a:ext cx="3316432" cy="1684192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</xdr:grpSp>
        <xdr:grpSp>
          <xdr:nvGrpSpPr>
            <xdr:cNvPr id="7" name="Group 21"/>
            <xdr:cNvGrpSpPr/>
          </xdr:nvGrpSpPr>
          <xdr:grpSpPr>
            <a:xfrm>
              <a:off x="3563217" y="493570"/>
              <a:ext cx="3312103" cy="1878155"/>
              <a:chOff x="3515590" y="1376796"/>
              <a:chExt cx="3316432" cy="1878155"/>
            </a:xfrm>
          </xdr:grpSpPr>
          <xdr:sp macro="" textlink="">
            <xdr:nvSpPr>
              <xdr:cNvPr id="24" name="TextBox 23"/>
              <xdr:cNvSpPr txBox="1"/>
            </xdr:nvSpPr>
            <xdr:spPr>
              <a:xfrm>
                <a:off x="4346866" y="1376796"/>
                <a:ext cx="1947018" cy="233205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900"/>
                  <a:t>Práticas de gestão</a:t>
                </a:r>
                <a:r>
                  <a:rPr lang="pt-PT" sz="900" baseline="0"/>
                  <a:t> mais estruturadas</a:t>
                </a:r>
                <a:endParaRPr lang="pt-PT" sz="900"/>
              </a:p>
            </xdr:txBody>
          </xdr:sp>
          <xdr:graphicFrame macro="">
            <xdr:nvGraphicFramePr>
              <xdr:cNvPr id="25" name="Chart 24"/>
              <xdr:cNvGraphicFramePr/>
            </xdr:nvGraphicFramePr>
            <xdr:xfrm>
              <a:off x="3515590" y="1532660"/>
              <a:ext cx="3316432" cy="1722291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</xdr:grpSp>
        <xdr:grpSp>
          <xdr:nvGrpSpPr>
            <xdr:cNvPr id="8" name="Group 32"/>
            <xdr:cNvGrpSpPr/>
          </xdr:nvGrpSpPr>
          <xdr:grpSpPr>
            <a:xfrm>
              <a:off x="2334477" y="2376056"/>
              <a:ext cx="889290" cy="217560"/>
              <a:chOff x="3948532" y="2337956"/>
              <a:chExt cx="891887" cy="217560"/>
            </a:xfrm>
          </xdr:grpSpPr>
          <xdr:grpSp>
            <xdr:nvGrpSpPr>
              <xdr:cNvPr id="20" name="Group 30"/>
              <xdr:cNvGrpSpPr/>
            </xdr:nvGrpSpPr>
            <xdr:grpSpPr>
              <a:xfrm>
                <a:off x="3948532" y="2337956"/>
                <a:ext cx="891887" cy="217560"/>
                <a:chOff x="1186295" y="3238500"/>
                <a:chExt cx="891887" cy="217560"/>
              </a:xfrm>
            </xdr:grpSpPr>
            <xdr:cxnSp macro="">
              <xdr:nvCxnSpPr>
                <xdr:cNvPr id="22" name="Straight Connector 19"/>
                <xdr:cNvCxnSpPr/>
              </xdr:nvCxnSpPr>
              <xdr:spPr>
                <a:xfrm>
                  <a:off x="1186295" y="3333750"/>
                  <a:ext cx="285750" cy="0"/>
                </a:xfrm>
                <a:prstGeom prst="line">
                  <a:avLst/>
                </a:prstGeom>
                <a:ln w="28575">
                  <a:solidFill>
                    <a:srgbClr val="007073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23" name="TextBox 22"/>
                <xdr:cNvSpPr txBox="1"/>
              </xdr:nvSpPr>
              <xdr:spPr>
                <a:xfrm>
                  <a:off x="1515341" y="3238500"/>
                  <a:ext cx="562841" cy="217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wrap="none" rtlCol="0" anchor="t">
                  <a:noAutofit/>
                </a:bodyPr>
                <a:lstStyle/>
                <a:p>
                  <a:r>
                    <a:rPr lang="pt-PT" sz="800"/>
                    <a:t>Mediana</a:t>
                  </a:r>
                </a:p>
              </xdr:txBody>
            </xdr:sp>
          </xdr:grpSp>
          <xdr:sp macro="" textlink="">
            <xdr:nvSpPr>
              <xdr:cNvPr id="21" name="Oval 20"/>
              <xdr:cNvSpPr/>
            </xdr:nvSpPr>
            <xdr:spPr>
              <a:xfrm>
                <a:off x="4052434" y="2398588"/>
                <a:ext cx="69293" cy="69253"/>
              </a:xfrm>
              <a:prstGeom prst="ellipse">
                <a:avLst/>
              </a:prstGeom>
              <a:solidFill>
                <a:srgbClr val="B2D4D5"/>
              </a:solidFill>
              <a:ln w="12700">
                <a:solidFill>
                  <a:srgbClr val="007073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</xdr:grpSp>
        <xdr:grpSp>
          <xdr:nvGrpSpPr>
            <xdr:cNvPr id="9" name="Group 28"/>
            <xdr:cNvGrpSpPr/>
          </xdr:nvGrpSpPr>
          <xdr:grpSpPr>
            <a:xfrm>
              <a:off x="787099" y="2376056"/>
              <a:ext cx="1442716" cy="217560"/>
              <a:chOff x="1212273" y="2883478"/>
              <a:chExt cx="1445314" cy="217560"/>
            </a:xfrm>
          </xdr:grpSpPr>
          <xdr:sp macro="" textlink="">
            <xdr:nvSpPr>
              <xdr:cNvPr id="18" name="Rectangle 17"/>
              <xdr:cNvSpPr/>
            </xdr:nvSpPr>
            <xdr:spPr>
              <a:xfrm>
                <a:off x="1212273" y="2918115"/>
                <a:ext cx="277090" cy="103908"/>
              </a:xfrm>
              <a:prstGeom prst="rect">
                <a:avLst/>
              </a:prstGeom>
              <a:solidFill>
                <a:srgbClr val="B2D4D5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  <xdr:sp macro="" textlink="">
            <xdr:nvSpPr>
              <xdr:cNvPr id="19" name="TextBox 18"/>
              <xdr:cNvSpPr txBox="1"/>
            </xdr:nvSpPr>
            <xdr:spPr>
              <a:xfrm>
                <a:off x="1541319" y="2883478"/>
                <a:ext cx="1116268" cy="217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800"/>
                  <a:t>Amplitude interquartil</a:t>
                </a:r>
              </a:p>
            </xdr:txBody>
          </xdr:sp>
        </xdr:grpSp>
        <xdr:grpSp>
          <xdr:nvGrpSpPr>
            <xdr:cNvPr id="10" name="Group 26"/>
            <xdr:cNvGrpSpPr/>
          </xdr:nvGrpSpPr>
          <xdr:grpSpPr>
            <a:xfrm>
              <a:off x="5519303" y="2371725"/>
              <a:ext cx="889290" cy="217560"/>
              <a:chOff x="3948532" y="2337956"/>
              <a:chExt cx="891887" cy="217560"/>
            </a:xfrm>
          </xdr:grpSpPr>
          <xdr:grpSp>
            <xdr:nvGrpSpPr>
              <xdr:cNvPr id="14" name="Group 30"/>
              <xdr:cNvGrpSpPr/>
            </xdr:nvGrpSpPr>
            <xdr:grpSpPr>
              <a:xfrm>
                <a:off x="3948532" y="2337956"/>
                <a:ext cx="891887" cy="217560"/>
                <a:chOff x="1186295" y="3238500"/>
                <a:chExt cx="891887" cy="217560"/>
              </a:xfrm>
            </xdr:grpSpPr>
            <xdr:cxnSp macro="">
              <xdr:nvCxnSpPr>
                <xdr:cNvPr id="16" name="Straight Connector 13"/>
                <xdr:cNvCxnSpPr/>
              </xdr:nvCxnSpPr>
              <xdr:spPr>
                <a:xfrm>
                  <a:off x="1186295" y="3333750"/>
                  <a:ext cx="285750" cy="0"/>
                </a:xfrm>
                <a:prstGeom prst="line">
                  <a:avLst/>
                </a:prstGeom>
                <a:ln w="28575">
                  <a:solidFill>
                    <a:srgbClr val="B52670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17" name="TextBox 16"/>
                <xdr:cNvSpPr txBox="1"/>
              </xdr:nvSpPr>
              <xdr:spPr>
                <a:xfrm>
                  <a:off x="1515341" y="3238500"/>
                  <a:ext cx="562841" cy="217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wrap="none" rtlCol="0" anchor="t">
                  <a:noAutofit/>
                </a:bodyPr>
                <a:lstStyle/>
                <a:p>
                  <a:r>
                    <a:rPr lang="pt-PT" sz="800"/>
                    <a:t>Mediana</a:t>
                  </a:r>
                </a:p>
              </xdr:txBody>
            </xdr:sp>
          </xdr:grpSp>
          <xdr:sp macro="" textlink="">
            <xdr:nvSpPr>
              <xdr:cNvPr id="15" name="Oval 14"/>
              <xdr:cNvSpPr/>
            </xdr:nvSpPr>
            <xdr:spPr>
              <a:xfrm>
                <a:off x="4052434" y="2398588"/>
                <a:ext cx="69293" cy="69253"/>
              </a:xfrm>
              <a:prstGeom prst="ellipse">
                <a:avLst/>
              </a:prstGeom>
              <a:solidFill>
                <a:srgbClr val="DA92B7"/>
              </a:solidFill>
              <a:ln w="12700">
                <a:solidFill>
                  <a:srgbClr val="B52670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</xdr:grpSp>
        <xdr:grpSp>
          <xdr:nvGrpSpPr>
            <xdr:cNvPr id="11" name="Group 37"/>
            <xdr:cNvGrpSpPr/>
          </xdr:nvGrpSpPr>
          <xdr:grpSpPr>
            <a:xfrm>
              <a:off x="3971925" y="2371725"/>
              <a:ext cx="1442716" cy="217560"/>
              <a:chOff x="1212273" y="2883478"/>
              <a:chExt cx="1445314" cy="217560"/>
            </a:xfrm>
          </xdr:grpSpPr>
          <xdr:sp macro="" textlink="">
            <xdr:nvSpPr>
              <xdr:cNvPr id="12" name="Rectangle 9"/>
              <xdr:cNvSpPr/>
            </xdr:nvSpPr>
            <xdr:spPr>
              <a:xfrm>
                <a:off x="1212273" y="2918115"/>
                <a:ext cx="277090" cy="103908"/>
              </a:xfrm>
              <a:prstGeom prst="rect">
                <a:avLst/>
              </a:prstGeom>
              <a:solidFill>
                <a:srgbClr val="E9BED4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pt-PT" sz="1100"/>
              </a:p>
            </xdr:txBody>
          </xdr:sp>
          <xdr:sp macro="" textlink="">
            <xdr:nvSpPr>
              <xdr:cNvPr id="13" name="TextBox 10"/>
              <xdr:cNvSpPr txBox="1"/>
            </xdr:nvSpPr>
            <xdr:spPr>
              <a:xfrm>
                <a:off x="1541319" y="2883478"/>
                <a:ext cx="1116268" cy="217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wrap="none" rtlCol="0" anchor="t">
                <a:spAutoFit/>
              </a:bodyPr>
              <a:lstStyle/>
              <a:p>
                <a:r>
                  <a:rPr lang="pt-PT" sz="800"/>
                  <a:t>Amplitude interquartil</a:t>
                </a:r>
              </a:p>
            </xdr:txBody>
          </xdr:sp>
        </xdr:grpSp>
      </xdr:grpSp>
      <xdr:sp macro="" textlink="">
        <xdr:nvSpPr>
          <xdr:cNvPr id="4" name="TextBox 8"/>
          <xdr:cNvSpPr txBox="1"/>
        </xdr:nvSpPr>
        <xdr:spPr>
          <a:xfrm>
            <a:off x="3420342" y="331645"/>
            <a:ext cx="189594" cy="191140"/>
          </a:xfrm>
          <a:prstGeom prst="rect">
            <a:avLst/>
          </a:prstGeom>
          <a:noFill/>
          <a:ln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800"/>
              <a:t>%</a:t>
            </a:r>
          </a:p>
        </xdr:txBody>
      </xdr:sp>
      <xdr:sp macro="" textlink="">
        <xdr:nvSpPr>
          <xdr:cNvPr id="5" name="TextBox 8"/>
          <xdr:cNvSpPr txBox="1"/>
        </xdr:nvSpPr>
        <xdr:spPr>
          <a:xfrm>
            <a:off x="161059" y="341168"/>
            <a:ext cx="189594" cy="191140"/>
          </a:xfrm>
          <a:prstGeom prst="rect">
            <a:avLst/>
          </a:prstGeom>
          <a:noFill/>
          <a:ln>
            <a:noFill/>
          </a:ln>
          <a:effectLst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800"/>
              <a:t>%</a:t>
            </a:r>
          </a:p>
        </xdr:txBody>
      </xdr:sp>
    </xdr:grpSp>
    <xdr:clientData/>
  </xdr:twoCellAnchor>
  <xdr:twoCellAnchor>
    <xdr:from>
      <xdr:col>0</xdr:col>
      <xdr:colOff>457200</xdr:colOff>
      <xdr:row>13</xdr:row>
      <xdr:rowOff>47625</xdr:rowOff>
    </xdr:from>
    <xdr:to>
      <xdr:col>1</xdr:col>
      <xdr:colOff>260348</xdr:colOff>
      <xdr:row>14</xdr:row>
      <xdr:rowOff>90330</xdr:rowOff>
    </xdr:to>
    <xdr:sp macro="" textlink="">
      <xdr:nvSpPr>
        <xdr:cNvPr id="28" name="TextBox 27"/>
        <xdr:cNvSpPr txBox="1"/>
      </xdr:nvSpPr>
      <xdr:spPr>
        <a:xfrm>
          <a:off x="457200" y="2333625"/>
          <a:ext cx="1146173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noAutofit/>
        </a:bodyPr>
        <a:lstStyle/>
        <a:p>
          <a:r>
            <a:rPr lang="pt-PT" sz="900"/>
            <a:t>Fonte: INE,</a:t>
          </a:r>
          <a:r>
            <a:rPr lang="pt-PT" sz="900" baseline="0"/>
            <a:t> IPG e </a:t>
          </a:r>
          <a:r>
            <a:rPr lang="pt-PT" sz="900"/>
            <a:t>SCIE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M_CS/SERVICO/07_Difusao/Anuario%20Estatistico/2011/Contas%20Nacionais/III%2001_Contas%20nacionais_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47"/>
  <sheetViews>
    <sheetView showGridLines="0" tabSelected="1" workbookViewId="0"/>
  </sheetViews>
  <sheetFormatPr defaultRowHeight="15"/>
  <cols>
    <col min="1" max="1" width="5.140625" customWidth="1"/>
    <col min="2" max="2" width="40.85546875" customWidth="1"/>
  </cols>
  <sheetData>
    <row r="2" spans="2:2" ht="18.75">
      <c r="B2" s="190" t="s">
        <v>279</v>
      </c>
    </row>
    <row r="4" spans="2:2">
      <c r="B4" s="189" t="s">
        <v>280</v>
      </c>
    </row>
    <row r="5" spans="2:2">
      <c r="B5" s="191" t="s">
        <v>200</v>
      </c>
    </row>
    <row r="6" spans="2:2">
      <c r="B6" s="191" t="s">
        <v>300</v>
      </c>
    </row>
    <row r="7" spans="2:2">
      <c r="B7" s="191" t="s">
        <v>302</v>
      </c>
    </row>
    <row r="9" spans="2:2">
      <c r="B9" s="189" t="s">
        <v>281</v>
      </c>
    </row>
    <row r="10" spans="2:2">
      <c r="B10" s="191" t="s">
        <v>76</v>
      </c>
    </row>
    <row r="11" spans="2:2">
      <c r="B11" s="191" t="s">
        <v>78</v>
      </c>
    </row>
    <row r="12" spans="2:2">
      <c r="B12" s="191" t="s">
        <v>79</v>
      </c>
    </row>
    <row r="13" spans="2:2">
      <c r="B13" s="191" t="s">
        <v>80</v>
      </c>
    </row>
    <row r="14" spans="2:2">
      <c r="B14" s="191" t="s">
        <v>176</v>
      </c>
    </row>
    <row r="15" spans="2:2">
      <c r="B15" s="191" t="s">
        <v>177</v>
      </c>
    </row>
    <row r="16" spans="2:2">
      <c r="B16" s="191" t="s">
        <v>178</v>
      </c>
    </row>
    <row r="17" spans="2:2">
      <c r="B17" s="191" t="s">
        <v>228</v>
      </c>
    </row>
    <row r="18" spans="2:2">
      <c r="B18" s="191" t="s">
        <v>179</v>
      </c>
    </row>
    <row r="19" spans="2:2">
      <c r="B19" s="191" t="s">
        <v>298</v>
      </c>
    </row>
    <row r="20" spans="2:2">
      <c r="B20" s="191" t="s">
        <v>304</v>
      </c>
    </row>
    <row r="21" spans="2:2">
      <c r="B21" s="191" t="s">
        <v>81</v>
      </c>
    </row>
    <row r="22" spans="2:2">
      <c r="B22" s="191" t="s">
        <v>305</v>
      </c>
    </row>
    <row r="23" spans="2:2">
      <c r="B23" s="191" t="s">
        <v>183</v>
      </c>
    </row>
    <row r="24" spans="2:2">
      <c r="B24" s="191" t="s">
        <v>297</v>
      </c>
    </row>
    <row r="25" spans="2:2">
      <c r="B25" s="191" t="s">
        <v>293</v>
      </c>
    </row>
    <row r="26" spans="2:2">
      <c r="B26" s="191" t="s">
        <v>294</v>
      </c>
    </row>
    <row r="28" spans="2:2">
      <c r="B28" s="189" t="s">
        <v>282</v>
      </c>
    </row>
    <row r="29" spans="2:2">
      <c r="B29" s="191" t="s">
        <v>94</v>
      </c>
    </row>
    <row r="30" spans="2:2">
      <c r="B30" s="191" t="s">
        <v>95</v>
      </c>
    </row>
    <row r="31" spans="2:2">
      <c r="B31" s="191" t="s">
        <v>307</v>
      </c>
    </row>
    <row r="32" spans="2:2">
      <c r="B32" s="191" t="s">
        <v>308</v>
      </c>
    </row>
    <row r="33" spans="2:2">
      <c r="B33" s="191" t="s">
        <v>108</v>
      </c>
    </row>
    <row r="34" spans="2:2">
      <c r="B34" s="191" t="s">
        <v>309</v>
      </c>
    </row>
    <row r="36" spans="2:2">
      <c r="B36" s="189" t="s">
        <v>285</v>
      </c>
    </row>
    <row r="37" spans="2:2">
      <c r="B37" s="191" t="s">
        <v>174</v>
      </c>
    </row>
    <row r="38" spans="2:2">
      <c r="B38" s="191" t="s">
        <v>290</v>
      </c>
    </row>
    <row r="40" spans="2:2">
      <c r="B40" s="189" t="s">
        <v>284</v>
      </c>
    </row>
    <row r="41" spans="2:2">
      <c r="B41" s="191" t="s">
        <v>287</v>
      </c>
    </row>
    <row r="42" spans="2:2">
      <c r="B42" s="191" t="s">
        <v>288</v>
      </c>
    </row>
    <row r="44" spans="2:2">
      <c r="B44" s="189" t="s">
        <v>283</v>
      </c>
    </row>
    <row r="45" spans="2:2">
      <c r="B45" s="191" t="s">
        <v>274</v>
      </c>
    </row>
    <row r="46" spans="2:2">
      <c r="B46" s="191" t="s">
        <v>272</v>
      </c>
    </row>
    <row r="47" spans="2:2">
      <c r="B47" s="191" t="s">
        <v>273</v>
      </c>
    </row>
  </sheetData>
  <hyperlinks>
    <hyperlink ref="B5" location="'Fig. 1.1.1'!A1" display="'Fig. 1.1.1'!A1"/>
    <hyperlink ref="B6" location="'Fig. 1.3.1'!A1" display="'Fig. 1.3.1'!A1"/>
    <hyperlink ref="B7" location="'Fig. 1.4.1'!A1" display="'Fig. 1.4.1'!A1"/>
    <hyperlink ref="B10" location="'Fig. 2.1.1'!A1" display="'Fig. 2.1.1'!A1"/>
    <hyperlink ref="B11" location="'Fig. 2.2.1'!A1" display="'Fig. 2.2.1'!A1"/>
    <hyperlink ref="B12" location="'Fig. 2.2.2'!A1" display="'Fig. 2.2.2'!A1"/>
    <hyperlink ref="B13" location="'Fig. 2.2.3'!A1" display="'Fig. 2.2.3'!A1"/>
    <hyperlink ref="B14" location="'Fig. 2.2.4'!A1" display="'Fig. 2.2.4'!A1"/>
    <hyperlink ref="B15" location="'Fig. 2.2.5'!A1" display="'Fig. 2.2.5'!A1"/>
    <hyperlink ref="B16" location="'Fig. 2.2.6'!A1" display="'Fig. 2.2.6'!A1"/>
    <hyperlink ref="B17" location="'Fig. 2.2.7'!A1" display="'Fig. 2.2.7'!A1"/>
    <hyperlink ref="B18" location="'Fig. 2.2.8'!A1" display="'Fig. 2.2.8'!A1"/>
    <hyperlink ref="B19" location="'Fig. 2.3.1'!A1" display="'Fig. 2.3.1'!A1"/>
    <hyperlink ref="B20" location="'Fig. 2.3.2'!A1" display="'Fig. 2.3.2'!A1"/>
    <hyperlink ref="B21" location="'Fig. 2.3.3'!A1" display="'Fig. 2.3.3'!A1"/>
    <hyperlink ref="B22" location="'Fig. 2.3.4'!A1" display="'Fig. 2.3.4'!A1"/>
    <hyperlink ref="B23" location="'Fig. 2.4.1'!A1" display="'Fig. 2.4.1'!A1"/>
    <hyperlink ref="B24" location="'Fig. 2.4.2'!A1" display="'Fig. 2.4.2'!A1"/>
    <hyperlink ref="B25" location="'Fig. 2.4.3'!A1" display="'Fig. 2.4.3'!A1"/>
    <hyperlink ref="B26" location="'Fig. 2.4.4'!A1" display="'Fig. 2.4.4'!A1"/>
    <hyperlink ref="B29" location="'Fig. 3.1'!A1" display="'Fig. 3.1'!A1"/>
    <hyperlink ref="B30" location="'Fig. 3.2'!A1" display="'Fig. 3.2'!A1"/>
    <hyperlink ref="B31" location="'Fig. 3.3'!A1" display="'Fig. 3.3'!A1"/>
    <hyperlink ref="B32" location="'Fig. 3.4'!A1" display="'Fig. 3.4'!A1"/>
    <hyperlink ref="B33" location="'Fig. 3.5'!A1" display="'Fig. 3.5'!A1"/>
    <hyperlink ref="B34" location="'Fig. 3.6'!A1" display="'Fig. 3.6'!A1"/>
    <hyperlink ref="B37" location="'Fig. 4.1'!A1" display="'Fig. 4.1'!A1"/>
    <hyperlink ref="B38" location="'Fig. 4.2'!A1" display="'Fig. 4.2'!A1"/>
    <hyperlink ref="B41" location="'Fig. 5.1'!A1" display="'Fig. 5.1'!A1"/>
    <hyperlink ref="B42" location="'Fig. 5.2'!A1" display="'Fig. 5.2'!A1"/>
    <hyperlink ref="B45" location="'Fig. 6.1'!A1" display="'Fig. 6.1'!A1"/>
    <hyperlink ref="B46" location="'Fig. 6.2'!A1" display="'Fig. 6.2'!A1"/>
    <hyperlink ref="B47" location="'Fig. 6.3'!A1" display="'Fig. 6.3'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Q142"/>
  <sheetViews>
    <sheetView showGridLines="0" workbookViewId="0"/>
  </sheetViews>
  <sheetFormatPr defaultRowHeight="15"/>
  <cols>
    <col min="3" max="3" width="11.140625" customWidth="1"/>
    <col min="4" max="4" width="14" style="5" bestFit="1" customWidth="1"/>
    <col min="5" max="5" width="13.85546875" style="5" bestFit="1" customWidth="1"/>
    <col min="6" max="6" width="12.5703125" customWidth="1"/>
    <col min="14" max="14" width="12.7109375" bestFit="1" customWidth="1"/>
    <col min="15" max="15" width="13.85546875" bestFit="1" customWidth="1"/>
    <col min="16" max="16" width="12.7109375" bestFit="1" customWidth="1"/>
    <col min="17" max="17" width="13.85546875" bestFit="1" customWidth="1"/>
  </cols>
  <sheetData>
    <row r="1" spans="1:8">
      <c r="A1" s="1" t="s">
        <v>177</v>
      </c>
      <c r="H1" s="163" t="s">
        <v>277</v>
      </c>
    </row>
    <row r="23" spans="4:17">
      <c r="D23"/>
    </row>
    <row r="24" spans="4:17">
      <c r="D24"/>
    </row>
    <row r="25" spans="4:17">
      <c r="D25"/>
    </row>
    <row r="26" spans="4:17">
      <c r="D26"/>
    </row>
    <row r="27" spans="4:17">
      <c r="D27"/>
      <c r="M27" s="170"/>
      <c r="N27" s="171" t="s">
        <v>36</v>
      </c>
      <c r="O27" s="171" t="s">
        <v>37</v>
      </c>
      <c r="P27" s="171" t="s">
        <v>31</v>
      </c>
      <c r="Q27" s="171" t="s">
        <v>33</v>
      </c>
    </row>
    <row r="28" spans="4:17">
      <c r="D28"/>
      <c r="M28" s="170" t="s">
        <v>9</v>
      </c>
      <c r="N28" s="172">
        <v>0.47672143351703405</v>
      </c>
      <c r="O28" s="172">
        <v>0.73309631402884079</v>
      </c>
      <c r="P28" s="172">
        <v>0.43784408222892612</v>
      </c>
      <c r="Q28" s="172">
        <v>0.4585283160858889</v>
      </c>
    </row>
    <row r="29" spans="4:17">
      <c r="D29"/>
      <c r="M29" s="170" t="s">
        <v>10</v>
      </c>
      <c r="N29" s="172">
        <v>0.75544730374339319</v>
      </c>
      <c r="O29" s="172">
        <v>0.72134131257360146</v>
      </c>
      <c r="P29" s="172">
        <v>0.43784408222892612</v>
      </c>
      <c r="Q29" s="172">
        <v>0.4585283160858889</v>
      </c>
    </row>
    <row r="30" spans="4:17">
      <c r="M30" s="170" t="s">
        <v>11</v>
      </c>
      <c r="N30" s="172">
        <v>0.44022838728020225</v>
      </c>
      <c r="O30" s="172">
        <v>0.38320879382582562</v>
      </c>
      <c r="P30" s="172">
        <v>0.43784408222892612</v>
      </c>
      <c r="Q30" s="172">
        <v>0.4585283160858889</v>
      </c>
    </row>
    <row r="31" spans="4:17">
      <c r="M31" s="170" t="s">
        <v>12</v>
      </c>
      <c r="N31" s="172">
        <v>0.22029508203924766</v>
      </c>
      <c r="O31" s="172">
        <v>0.53405746823552447</v>
      </c>
      <c r="P31" s="172">
        <v>0.43784408222892612</v>
      </c>
      <c r="Q31" s="172">
        <v>0.4585283160858889</v>
      </c>
    </row>
    <row r="32" spans="4:17">
      <c r="M32" s="170" t="s">
        <v>13</v>
      </c>
      <c r="N32" s="172">
        <v>0.62134643716825788</v>
      </c>
      <c r="O32" s="172">
        <v>0.49613467835830166</v>
      </c>
      <c r="P32" s="172">
        <v>0.43784408222892612</v>
      </c>
      <c r="Q32" s="172">
        <v>0.4585283160858889</v>
      </c>
    </row>
    <row r="33" spans="4:17">
      <c r="M33" s="170" t="s">
        <v>17</v>
      </c>
      <c r="N33" s="172">
        <v>0.61180207566203204</v>
      </c>
      <c r="O33" s="172">
        <v>0.75601185922647141</v>
      </c>
      <c r="P33" s="172">
        <v>0.43784408222892612</v>
      </c>
      <c r="Q33" s="172">
        <v>0.4585283160858889</v>
      </c>
    </row>
    <row r="34" spans="4:17">
      <c r="M34" s="170" t="s">
        <v>18</v>
      </c>
      <c r="N34" s="172">
        <v>0.18531526931045078</v>
      </c>
      <c r="O34" s="172">
        <v>0.22039295073881418</v>
      </c>
      <c r="P34" s="172">
        <v>0.43784408222892612</v>
      </c>
      <c r="Q34" s="172">
        <v>0.4585283160858889</v>
      </c>
    </row>
    <row r="35" spans="4:17">
      <c r="M35" s="170" t="s">
        <v>14</v>
      </c>
      <c r="N35" s="172">
        <v>0.51816868416907769</v>
      </c>
      <c r="O35" s="172">
        <v>0.59622555405123878</v>
      </c>
      <c r="P35" s="172">
        <v>0.43784408222892612</v>
      </c>
      <c r="Q35" s="172">
        <v>0.4585283160858889</v>
      </c>
    </row>
    <row r="38" spans="4:17">
      <c r="D38"/>
      <c r="E38"/>
    </row>
    <row r="39" spans="4:17">
      <c r="D39"/>
      <c r="E39"/>
    </row>
    <row r="40" spans="4:17">
      <c r="D40"/>
      <c r="E40"/>
    </row>
    <row r="41" spans="4:17">
      <c r="D41"/>
      <c r="E41"/>
    </row>
    <row r="42" spans="4:17">
      <c r="D42"/>
      <c r="E42"/>
    </row>
    <row r="43" spans="4:17">
      <c r="D43"/>
      <c r="E43"/>
    </row>
    <row r="44" spans="4:17">
      <c r="D44"/>
      <c r="E44"/>
    </row>
    <row r="45" spans="4:17">
      <c r="D45"/>
      <c r="E45"/>
    </row>
    <row r="46" spans="4:17">
      <c r="D46"/>
      <c r="E46"/>
    </row>
    <row r="47" spans="4:17">
      <c r="D47"/>
      <c r="E47"/>
    </row>
    <row r="48" spans="4:17">
      <c r="D48"/>
      <c r="E48"/>
    </row>
    <row r="49" spans="4:5">
      <c r="D49"/>
      <c r="E49"/>
    </row>
    <row r="50" spans="4:5">
      <c r="D50"/>
      <c r="E50"/>
    </row>
    <row r="51" spans="4:5">
      <c r="D51"/>
      <c r="E51"/>
    </row>
    <row r="52" spans="4:5">
      <c r="D52"/>
      <c r="E52"/>
    </row>
    <row r="53" spans="4:5">
      <c r="D53"/>
      <c r="E53"/>
    </row>
    <row r="54" spans="4:5">
      <c r="D54"/>
      <c r="E54"/>
    </row>
    <row r="55" spans="4:5">
      <c r="D55"/>
      <c r="E55"/>
    </row>
    <row r="56" spans="4:5">
      <c r="D56"/>
      <c r="E56"/>
    </row>
    <row r="57" spans="4:5">
      <c r="D57"/>
      <c r="E57"/>
    </row>
    <row r="58" spans="4:5">
      <c r="D58"/>
      <c r="E58"/>
    </row>
    <row r="59" spans="4:5">
      <c r="D59"/>
      <c r="E59"/>
    </row>
    <row r="60" spans="4:5">
      <c r="D60"/>
      <c r="E60"/>
    </row>
    <row r="61" spans="4:5">
      <c r="D61"/>
      <c r="E61"/>
    </row>
    <row r="62" spans="4:5">
      <c r="D62"/>
      <c r="E62"/>
    </row>
    <row r="63" spans="4:5">
      <c r="D63"/>
      <c r="E63"/>
    </row>
    <row r="64" spans="4:5">
      <c r="D64"/>
      <c r="E64"/>
    </row>
    <row r="65" spans="4:5">
      <c r="D65"/>
      <c r="E65"/>
    </row>
    <row r="66" spans="4:5">
      <c r="D66"/>
      <c r="E66"/>
    </row>
    <row r="67" spans="4:5">
      <c r="D67"/>
      <c r="E67"/>
    </row>
    <row r="68" spans="4:5">
      <c r="D68"/>
      <c r="E68"/>
    </row>
    <row r="69" spans="4:5">
      <c r="D69"/>
      <c r="E69"/>
    </row>
    <row r="70" spans="4:5">
      <c r="D70"/>
      <c r="E70"/>
    </row>
    <row r="71" spans="4:5">
      <c r="D71"/>
      <c r="E71"/>
    </row>
    <row r="72" spans="4:5">
      <c r="D72"/>
      <c r="E72"/>
    </row>
    <row r="73" spans="4:5">
      <c r="D73"/>
      <c r="E73"/>
    </row>
    <row r="74" spans="4:5">
      <c r="D74"/>
      <c r="E74"/>
    </row>
    <row r="75" spans="4:5">
      <c r="D75"/>
      <c r="E75"/>
    </row>
    <row r="76" spans="4:5">
      <c r="D76"/>
      <c r="E76"/>
    </row>
    <row r="77" spans="4:5">
      <c r="D77"/>
      <c r="E77"/>
    </row>
    <row r="78" spans="4:5">
      <c r="D78"/>
      <c r="E78"/>
    </row>
    <row r="79" spans="4:5">
      <c r="D79"/>
      <c r="E79"/>
    </row>
    <row r="80" spans="4:5">
      <c r="D80"/>
      <c r="E80"/>
    </row>
    <row r="81" spans="4:5">
      <c r="D81"/>
      <c r="E81"/>
    </row>
    <row r="82" spans="4:5">
      <c r="D82"/>
      <c r="E82"/>
    </row>
    <row r="83" spans="4:5">
      <c r="D83"/>
      <c r="E83"/>
    </row>
    <row r="84" spans="4:5">
      <c r="D84"/>
      <c r="E84"/>
    </row>
    <row r="85" spans="4:5">
      <c r="D85"/>
      <c r="E85"/>
    </row>
    <row r="86" spans="4:5">
      <c r="D86"/>
      <c r="E86"/>
    </row>
    <row r="87" spans="4:5">
      <c r="D87"/>
      <c r="E87"/>
    </row>
    <row r="88" spans="4:5">
      <c r="D88"/>
      <c r="E88"/>
    </row>
    <row r="89" spans="4:5">
      <c r="D89"/>
      <c r="E89"/>
    </row>
    <row r="90" spans="4:5">
      <c r="D90"/>
      <c r="E90"/>
    </row>
    <row r="91" spans="4:5">
      <c r="D91"/>
      <c r="E91"/>
    </row>
    <row r="92" spans="4:5">
      <c r="D92"/>
      <c r="E92"/>
    </row>
    <row r="93" spans="4:5">
      <c r="D93"/>
      <c r="E93"/>
    </row>
    <row r="94" spans="4:5">
      <c r="D94"/>
      <c r="E94"/>
    </row>
    <row r="95" spans="4:5">
      <c r="D95"/>
      <c r="E95"/>
    </row>
    <row r="96" spans="4:5">
      <c r="D96"/>
      <c r="E96"/>
    </row>
    <row r="97" spans="4:5">
      <c r="D97"/>
      <c r="E97"/>
    </row>
    <row r="98" spans="4:5">
      <c r="D98"/>
      <c r="E98"/>
    </row>
    <row r="99" spans="4:5">
      <c r="D99"/>
      <c r="E99"/>
    </row>
    <row r="100" spans="4:5">
      <c r="D100"/>
      <c r="E100"/>
    </row>
    <row r="101" spans="4:5">
      <c r="D101"/>
      <c r="E101"/>
    </row>
    <row r="102" spans="4:5">
      <c r="D102"/>
      <c r="E102"/>
    </row>
    <row r="103" spans="4:5">
      <c r="D103"/>
      <c r="E103"/>
    </row>
    <row r="104" spans="4:5">
      <c r="D104"/>
      <c r="E104"/>
    </row>
    <row r="105" spans="4:5">
      <c r="D105"/>
      <c r="E105"/>
    </row>
    <row r="106" spans="4:5">
      <c r="D106"/>
      <c r="E106"/>
    </row>
    <row r="107" spans="4:5">
      <c r="D107"/>
      <c r="E107"/>
    </row>
    <row r="108" spans="4:5">
      <c r="D108"/>
      <c r="E108"/>
    </row>
    <row r="109" spans="4:5">
      <c r="D109"/>
      <c r="E109"/>
    </row>
    <row r="110" spans="4:5">
      <c r="D110"/>
      <c r="E110"/>
    </row>
    <row r="111" spans="4:5">
      <c r="D111"/>
      <c r="E111"/>
    </row>
    <row r="112" spans="4:5">
      <c r="D112"/>
      <c r="E112"/>
    </row>
    <row r="113" spans="4:5">
      <c r="D113"/>
      <c r="E113"/>
    </row>
    <row r="114" spans="4:5">
      <c r="D114"/>
      <c r="E114"/>
    </row>
    <row r="115" spans="4:5">
      <c r="D115"/>
      <c r="E115"/>
    </row>
    <row r="116" spans="4:5">
      <c r="D116"/>
      <c r="E116"/>
    </row>
    <row r="117" spans="4:5">
      <c r="D117"/>
      <c r="E117"/>
    </row>
    <row r="118" spans="4:5">
      <c r="D118"/>
      <c r="E118"/>
    </row>
    <row r="119" spans="4:5">
      <c r="D119"/>
      <c r="E119"/>
    </row>
    <row r="120" spans="4:5">
      <c r="D120"/>
      <c r="E120"/>
    </row>
    <row r="121" spans="4:5">
      <c r="D121"/>
      <c r="E121"/>
    </row>
    <row r="122" spans="4:5">
      <c r="D122"/>
      <c r="E122"/>
    </row>
    <row r="123" spans="4:5">
      <c r="D123"/>
      <c r="E123"/>
    </row>
    <row r="124" spans="4:5">
      <c r="D124"/>
      <c r="E124"/>
    </row>
    <row r="125" spans="4:5">
      <c r="D125"/>
      <c r="E125"/>
    </row>
    <row r="126" spans="4:5">
      <c r="D126"/>
      <c r="E126"/>
    </row>
    <row r="127" spans="4:5">
      <c r="D127"/>
      <c r="E127"/>
    </row>
    <row r="128" spans="4:5">
      <c r="D128"/>
      <c r="E128"/>
    </row>
    <row r="129" spans="4:5">
      <c r="D129"/>
      <c r="E129"/>
    </row>
    <row r="130" spans="4:5">
      <c r="D130"/>
      <c r="E130"/>
    </row>
    <row r="131" spans="4:5">
      <c r="D131"/>
      <c r="E131"/>
    </row>
    <row r="132" spans="4:5">
      <c r="D132"/>
      <c r="E132"/>
    </row>
    <row r="133" spans="4:5">
      <c r="D133"/>
      <c r="E133"/>
    </row>
    <row r="134" spans="4:5">
      <c r="D134"/>
      <c r="E134"/>
    </row>
    <row r="135" spans="4:5">
      <c r="D135"/>
      <c r="E135"/>
    </row>
    <row r="136" spans="4:5">
      <c r="D136"/>
      <c r="E136"/>
    </row>
    <row r="137" spans="4:5">
      <c r="D137"/>
      <c r="E137"/>
    </row>
    <row r="138" spans="4:5">
      <c r="D138"/>
      <c r="E138"/>
    </row>
    <row r="139" spans="4:5">
      <c r="D139"/>
      <c r="E139"/>
    </row>
    <row r="140" spans="4:5">
      <c r="D140"/>
      <c r="E140"/>
    </row>
    <row r="141" spans="4:5">
      <c r="D141"/>
      <c r="E141"/>
    </row>
    <row r="142" spans="4:5">
      <c r="D142"/>
      <c r="E142"/>
    </row>
  </sheetData>
  <hyperlinks>
    <hyperlink ref="H1" location="INDICE!A1" display="Voltar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3"/>
  <sheetViews>
    <sheetView showGridLines="0" workbookViewId="0"/>
  </sheetViews>
  <sheetFormatPr defaultRowHeight="15"/>
  <cols>
    <col min="3" max="3" width="11.140625" customWidth="1"/>
    <col min="4" max="4" width="14" style="5" bestFit="1" customWidth="1"/>
    <col min="5" max="5" width="13.85546875" style="5" bestFit="1" customWidth="1"/>
    <col min="6" max="6" width="12.5703125" customWidth="1"/>
    <col min="14" max="14" width="12.7109375" bestFit="1" customWidth="1"/>
    <col min="15" max="15" width="13.85546875" bestFit="1" customWidth="1"/>
    <col min="16" max="16" width="12.7109375" bestFit="1" customWidth="1"/>
    <col min="17" max="17" width="13.85546875" bestFit="1" customWidth="1"/>
    <col min="18" max="18" width="13" customWidth="1"/>
  </cols>
  <sheetData>
    <row r="1" spans="1:7">
      <c r="A1" s="1" t="s">
        <v>178</v>
      </c>
      <c r="G1" s="163" t="s">
        <v>277</v>
      </c>
    </row>
    <row r="32" spans="4:4">
      <c r="D32"/>
    </row>
    <row r="33" spans="4:18">
      <c r="D33"/>
    </row>
    <row r="34" spans="4:18">
      <c r="D34"/>
    </row>
    <row r="35" spans="4:18">
      <c r="D35"/>
    </row>
    <row r="36" spans="4:18">
      <c r="D36"/>
      <c r="N36" s="5"/>
      <c r="O36" s="5"/>
      <c r="Q36" s="5"/>
      <c r="R36" s="5"/>
    </row>
    <row r="37" spans="4:18">
      <c r="D37"/>
      <c r="N37" s="172">
        <v>0.3918241040902487</v>
      </c>
      <c r="O37" s="172">
        <v>0.44260334796562067</v>
      </c>
      <c r="P37" s="170"/>
      <c r="Q37" s="173">
        <v>35.715791749321433</v>
      </c>
      <c r="R37" s="173">
        <v>51.185444660229287</v>
      </c>
    </row>
    <row r="38" spans="4:18">
      <c r="D38"/>
      <c r="N38" s="172">
        <v>1</v>
      </c>
      <c r="O38" s="172">
        <v>1</v>
      </c>
      <c r="P38" s="170"/>
      <c r="Q38" s="173">
        <v>100</v>
      </c>
      <c r="R38" s="173">
        <v>100</v>
      </c>
    </row>
    <row r="39" spans="4:18">
      <c r="N39" s="170"/>
      <c r="O39" s="170"/>
      <c r="P39" s="170"/>
      <c r="Q39" s="173"/>
      <c r="R39" s="173"/>
    </row>
    <row r="40" spans="4:18">
      <c r="D40"/>
      <c r="E40"/>
      <c r="N40" s="172">
        <v>0.53553490248844271</v>
      </c>
      <c r="O40" s="172">
        <v>0.83135189232077189</v>
      </c>
      <c r="P40" s="170"/>
      <c r="Q40" s="173">
        <v>32.819875268484481</v>
      </c>
      <c r="R40" s="173">
        <v>39.24127305500533</v>
      </c>
    </row>
    <row r="41" spans="4:18">
      <c r="D41"/>
      <c r="E41"/>
      <c r="N41" s="172">
        <v>1</v>
      </c>
      <c r="O41" s="172">
        <v>1</v>
      </c>
      <c r="P41" s="170"/>
      <c r="Q41" s="173">
        <v>100</v>
      </c>
      <c r="R41" s="173">
        <v>100</v>
      </c>
    </row>
    <row r="42" spans="4:18">
      <c r="D42"/>
      <c r="E42"/>
    </row>
    <row r="43" spans="4:18">
      <c r="D43"/>
      <c r="E43"/>
    </row>
    <row r="44" spans="4:18">
      <c r="D44"/>
      <c r="E44"/>
    </row>
    <row r="45" spans="4:18">
      <c r="D45"/>
      <c r="E45"/>
    </row>
    <row r="46" spans="4:18">
      <c r="D46"/>
      <c r="E46"/>
    </row>
    <row r="47" spans="4:18">
      <c r="D47"/>
      <c r="E47"/>
    </row>
    <row r="48" spans="4:18">
      <c r="D48"/>
      <c r="E48"/>
    </row>
    <row r="49" spans="4:5">
      <c r="D49"/>
      <c r="E49"/>
    </row>
    <row r="50" spans="4:5">
      <c r="D50"/>
      <c r="E50"/>
    </row>
    <row r="51" spans="4:5">
      <c r="D51"/>
      <c r="E51"/>
    </row>
    <row r="52" spans="4:5">
      <c r="D52"/>
      <c r="E52"/>
    </row>
    <row r="53" spans="4:5">
      <c r="D53"/>
      <c r="E53"/>
    </row>
    <row r="54" spans="4:5">
      <c r="D54"/>
      <c r="E54"/>
    </row>
    <row r="55" spans="4:5">
      <c r="D55"/>
      <c r="E55"/>
    </row>
    <row r="56" spans="4:5">
      <c r="D56"/>
      <c r="E56"/>
    </row>
    <row r="57" spans="4:5">
      <c r="D57"/>
      <c r="E57"/>
    </row>
    <row r="58" spans="4:5">
      <c r="D58"/>
      <c r="E58"/>
    </row>
    <row r="59" spans="4:5">
      <c r="D59"/>
      <c r="E59"/>
    </row>
    <row r="60" spans="4:5">
      <c r="D60"/>
      <c r="E60"/>
    </row>
    <row r="61" spans="4:5">
      <c r="D61"/>
      <c r="E61"/>
    </row>
    <row r="62" spans="4:5">
      <c r="D62"/>
      <c r="E62"/>
    </row>
    <row r="63" spans="4:5">
      <c r="D63"/>
      <c r="E63"/>
    </row>
    <row r="64" spans="4:5">
      <c r="D64"/>
      <c r="E64"/>
    </row>
    <row r="65" spans="4:5">
      <c r="D65"/>
      <c r="E65"/>
    </row>
    <row r="66" spans="4:5">
      <c r="D66"/>
      <c r="E66"/>
    </row>
    <row r="67" spans="4:5">
      <c r="D67"/>
      <c r="E67"/>
    </row>
    <row r="68" spans="4:5">
      <c r="D68"/>
      <c r="E68"/>
    </row>
    <row r="69" spans="4:5">
      <c r="D69"/>
      <c r="E69"/>
    </row>
    <row r="70" spans="4:5">
      <c r="D70"/>
      <c r="E70"/>
    </row>
    <row r="71" spans="4:5">
      <c r="D71"/>
      <c r="E71"/>
    </row>
    <row r="72" spans="4:5">
      <c r="D72"/>
      <c r="E72"/>
    </row>
    <row r="73" spans="4:5">
      <c r="D73"/>
      <c r="E73"/>
    </row>
    <row r="74" spans="4:5">
      <c r="D74"/>
      <c r="E74"/>
    </row>
    <row r="75" spans="4:5">
      <c r="D75"/>
      <c r="E75"/>
    </row>
    <row r="76" spans="4:5">
      <c r="D76"/>
      <c r="E76"/>
    </row>
    <row r="77" spans="4:5">
      <c r="D77"/>
      <c r="E77"/>
    </row>
    <row r="78" spans="4:5">
      <c r="D78"/>
      <c r="E78"/>
    </row>
    <row r="79" spans="4:5">
      <c r="D79"/>
      <c r="E79"/>
    </row>
    <row r="80" spans="4:5">
      <c r="D80"/>
      <c r="E80"/>
    </row>
    <row r="81" spans="4:5">
      <c r="D81"/>
      <c r="E81"/>
    </row>
    <row r="82" spans="4:5">
      <c r="D82"/>
      <c r="E82"/>
    </row>
    <row r="83" spans="4:5">
      <c r="D83"/>
      <c r="E83"/>
    </row>
    <row r="84" spans="4:5">
      <c r="D84"/>
      <c r="E84"/>
    </row>
    <row r="85" spans="4:5">
      <c r="D85"/>
      <c r="E85"/>
    </row>
    <row r="86" spans="4:5">
      <c r="D86"/>
      <c r="E86"/>
    </row>
    <row r="87" spans="4:5">
      <c r="D87"/>
      <c r="E87"/>
    </row>
    <row r="88" spans="4:5">
      <c r="D88"/>
      <c r="E88"/>
    </row>
    <row r="89" spans="4:5">
      <c r="D89"/>
      <c r="E89"/>
    </row>
    <row r="90" spans="4:5">
      <c r="D90"/>
      <c r="E90"/>
    </row>
    <row r="91" spans="4:5">
      <c r="D91"/>
      <c r="E91"/>
    </row>
    <row r="92" spans="4:5">
      <c r="D92"/>
      <c r="E92"/>
    </row>
    <row r="93" spans="4:5">
      <c r="D93"/>
      <c r="E93"/>
    </row>
    <row r="94" spans="4:5">
      <c r="D94"/>
      <c r="E94"/>
    </row>
    <row r="95" spans="4:5">
      <c r="D95"/>
      <c r="E95"/>
    </row>
    <row r="96" spans="4:5">
      <c r="D96"/>
      <c r="E96"/>
    </row>
    <row r="97" spans="4:5">
      <c r="D97"/>
      <c r="E97"/>
    </row>
    <row r="98" spans="4:5">
      <c r="D98"/>
      <c r="E98"/>
    </row>
    <row r="99" spans="4:5">
      <c r="D99"/>
      <c r="E99"/>
    </row>
    <row r="100" spans="4:5">
      <c r="D100"/>
      <c r="E100"/>
    </row>
    <row r="101" spans="4:5">
      <c r="D101"/>
      <c r="E101"/>
    </row>
    <row r="102" spans="4:5">
      <c r="D102"/>
      <c r="E102"/>
    </row>
    <row r="103" spans="4:5">
      <c r="D103"/>
      <c r="E103"/>
    </row>
    <row r="104" spans="4:5">
      <c r="D104"/>
      <c r="E104"/>
    </row>
    <row r="105" spans="4:5">
      <c r="D105"/>
      <c r="E105"/>
    </row>
    <row r="106" spans="4:5">
      <c r="D106"/>
      <c r="E106"/>
    </row>
    <row r="107" spans="4:5">
      <c r="D107"/>
      <c r="E107"/>
    </row>
    <row r="108" spans="4:5">
      <c r="D108"/>
      <c r="E108"/>
    </row>
    <row r="109" spans="4:5">
      <c r="D109"/>
      <c r="E109"/>
    </row>
    <row r="110" spans="4:5">
      <c r="D110"/>
      <c r="E110"/>
    </row>
    <row r="111" spans="4:5">
      <c r="D111"/>
      <c r="E111"/>
    </row>
    <row r="112" spans="4:5">
      <c r="D112"/>
      <c r="E112"/>
    </row>
    <row r="113" spans="4:5">
      <c r="D113"/>
      <c r="E113"/>
    </row>
    <row r="114" spans="4:5">
      <c r="D114"/>
      <c r="E114"/>
    </row>
    <row r="115" spans="4:5">
      <c r="D115"/>
      <c r="E115"/>
    </row>
    <row r="116" spans="4:5">
      <c r="D116"/>
      <c r="E116"/>
    </row>
    <row r="117" spans="4:5">
      <c r="D117"/>
      <c r="E117"/>
    </row>
    <row r="118" spans="4:5">
      <c r="D118"/>
      <c r="E118"/>
    </row>
    <row r="119" spans="4:5">
      <c r="D119"/>
      <c r="E119"/>
    </row>
    <row r="120" spans="4:5">
      <c r="D120"/>
      <c r="E120"/>
    </row>
    <row r="121" spans="4:5">
      <c r="D121"/>
      <c r="E121"/>
    </row>
    <row r="122" spans="4:5">
      <c r="D122"/>
      <c r="E122"/>
    </row>
    <row r="123" spans="4:5">
      <c r="D123"/>
      <c r="E123"/>
    </row>
    <row r="124" spans="4:5">
      <c r="D124"/>
      <c r="E124"/>
    </row>
    <row r="125" spans="4:5">
      <c r="D125"/>
      <c r="E125"/>
    </row>
    <row r="126" spans="4:5">
      <c r="D126"/>
      <c r="E126"/>
    </row>
    <row r="127" spans="4:5">
      <c r="D127"/>
      <c r="E127"/>
    </row>
    <row r="128" spans="4:5">
      <c r="D128"/>
      <c r="E128"/>
    </row>
    <row r="129" spans="4:5">
      <c r="D129"/>
      <c r="E129"/>
    </row>
    <row r="130" spans="4:5">
      <c r="D130"/>
      <c r="E130"/>
    </row>
    <row r="131" spans="4:5">
      <c r="D131"/>
      <c r="E131"/>
    </row>
    <row r="132" spans="4:5">
      <c r="D132"/>
      <c r="E132"/>
    </row>
    <row r="133" spans="4:5">
      <c r="D133"/>
      <c r="E133"/>
    </row>
    <row r="134" spans="4:5">
      <c r="D134"/>
      <c r="E134"/>
    </row>
    <row r="135" spans="4:5">
      <c r="D135"/>
      <c r="E135"/>
    </row>
    <row r="136" spans="4:5">
      <c r="D136"/>
      <c r="E136"/>
    </row>
    <row r="137" spans="4:5">
      <c r="D137"/>
      <c r="E137"/>
    </row>
    <row r="138" spans="4:5">
      <c r="D138"/>
      <c r="E138"/>
    </row>
    <row r="139" spans="4:5">
      <c r="D139"/>
      <c r="E139"/>
    </row>
    <row r="140" spans="4:5">
      <c r="D140"/>
      <c r="E140"/>
    </row>
    <row r="141" spans="4:5">
      <c r="D141"/>
      <c r="E141"/>
    </row>
    <row r="142" spans="4:5">
      <c r="D142"/>
      <c r="E142"/>
    </row>
    <row r="143" spans="4:5">
      <c r="D143"/>
      <c r="E143"/>
    </row>
  </sheetData>
  <hyperlinks>
    <hyperlink ref="G1" location="INDICE!A1" display="Voltar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showGridLines="0" zoomScaleNormal="100" workbookViewId="0"/>
  </sheetViews>
  <sheetFormatPr defaultRowHeight="12.75"/>
  <cols>
    <col min="1" max="1" width="37.140625" style="97" customWidth="1"/>
    <col min="2" max="9" width="10.85546875" style="97" customWidth="1"/>
    <col min="10" max="10" width="9.85546875" style="97" bestFit="1" customWidth="1"/>
    <col min="11" max="11" width="8.42578125" style="97" bestFit="1" customWidth="1"/>
    <col min="12" max="16384" width="9.140625" style="97"/>
  </cols>
  <sheetData>
    <row r="1" spans="1:9" ht="15">
      <c r="A1" s="1" t="s">
        <v>228</v>
      </c>
      <c r="I1" s="163" t="s">
        <v>277</v>
      </c>
    </row>
    <row r="3" spans="1:9" ht="30" customHeight="1">
      <c r="A3" s="102" t="s">
        <v>40</v>
      </c>
      <c r="B3" s="197" t="s">
        <v>5</v>
      </c>
      <c r="C3" s="198"/>
      <c r="D3" s="197" t="s">
        <v>6</v>
      </c>
      <c r="E3" s="198"/>
      <c r="F3" s="194" t="s">
        <v>7</v>
      </c>
      <c r="G3" s="195"/>
      <c r="H3" s="194" t="s">
        <v>1</v>
      </c>
      <c r="I3" s="195"/>
    </row>
    <row r="4" spans="1:9" s="98" customFormat="1" ht="15" customHeight="1">
      <c r="A4" s="106" t="s">
        <v>252</v>
      </c>
      <c r="B4" s="199">
        <v>0.77226807602019365</v>
      </c>
      <c r="C4" s="200"/>
      <c r="D4" s="199">
        <v>3.7005366093520746</v>
      </c>
      <c r="E4" s="200"/>
      <c r="F4" s="199">
        <v>3.6530266591808003</v>
      </c>
      <c r="G4" s="200"/>
      <c r="H4" s="199">
        <v>3.6429339708543478</v>
      </c>
      <c r="I4" s="200"/>
    </row>
    <row r="5" spans="1:9" s="98" customFormat="1" ht="15" customHeight="1">
      <c r="A5" s="109" t="s">
        <v>253</v>
      </c>
      <c r="B5" s="201">
        <v>1.8790720530258376</v>
      </c>
      <c r="C5" s="202"/>
      <c r="D5" s="201">
        <v>11.200449414452736</v>
      </c>
      <c r="E5" s="202"/>
      <c r="F5" s="201">
        <v>11.850327280892527</v>
      </c>
      <c r="G5" s="202"/>
      <c r="H5" s="201">
        <v>11.660557138731566</v>
      </c>
      <c r="I5" s="202"/>
    </row>
    <row r="6" spans="1:9" s="98" customFormat="1" ht="15" customHeight="1">
      <c r="A6" s="106" t="s">
        <v>254</v>
      </c>
      <c r="B6" s="199">
        <v>3.6651773684355038</v>
      </c>
      <c r="C6" s="200"/>
      <c r="D6" s="199">
        <v>6.2915828594242482</v>
      </c>
      <c r="E6" s="200"/>
      <c r="F6" s="199">
        <v>6.4575823627268454</v>
      </c>
      <c r="G6" s="200"/>
      <c r="H6" s="199">
        <v>6.4193075521928193</v>
      </c>
      <c r="I6" s="200"/>
    </row>
    <row r="7" spans="1:9" s="98" customFormat="1" ht="3" customHeight="1">
      <c r="A7" s="105"/>
      <c r="B7" s="130"/>
      <c r="C7" s="129"/>
      <c r="D7" s="130"/>
      <c r="E7" s="129"/>
      <c r="F7" s="124"/>
      <c r="G7" s="125"/>
      <c r="H7" s="124"/>
      <c r="I7" s="125"/>
    </row>
    <row r="8" spans="1:9" ht="30" customHeight="1">
      <c r="A8" s="114" t="s">
        <v>201</v>
      </c>
      <c r="B8" s="151" t="s">
        <v>202</v>
      </c>
      <c r="C8" s="152" t="s">
        <v>203</v>
      </c>
      <c r="D8" s="151" t="s">
        <v>202</v>
      </c>
      <c r="E8" s="152" t="s">
        <v>203</v>
      </c>
      <c r="F8" s="151" t="s">
        <v>202</v>
      </c>
      <c r="G8" s="152" t="s">
        <v>203</v>
      </c>
      <c r="H8" s="151" t="s">
        <v>202</v>
      </c>
      <c r="I8" s="152" t="s">
        <v>203</v>
      </c>
    </row>
    <row r="9" spans="1:9" s="107" customFormat="1" ht="15" customHeight="1">
      <c r="A9" s="103" t="s">
        <v>255</v>
      </c>
      <c r="B9" s="148">
        <v>-0.85301099011366921</v>
      </c>
      <c r="C9" s="148">
        <v>7.6562312760117361</v>
      </c>
      <c r="D9" s="148">
        <v>2.3836199668691047</v>
      </c>
      <c r="E9" s="148">
        <v>5.0264208847214897</v>
      </c>
      <c r="F9" s="148">
        <v>2.1747619665590627</v>
      </c>
      <c r="G9" s="148">
        <v>3.8872040151413629</v>
      </c>
      <c r="H9" s="148">
        <v>2.1831349359481931</v>
      </c>
      <c r="I9" s="148">
        <v>4.0055002167121305</v>
      </c>
    </row>
    <row r="10" spans="1:9" s="107" customFormat="1" ht="15" customHeight="1">
      <c r="A10" s="109" t="s">
        <v>256</v>
      </c>
      <c r="B10" s="149">
        <v>-2.8998883897186802</v>
      </c>
      <c r="C10" s="149">
        <v>8.452200860080783</v>
      </c>
      <c r="D10" s="149">
        <v>7.987558899656352</v>
      </c>
      <c r="E10" s="149">
        <v>13.862747373542927</v>
      </c>
      <c r="F10" s="149">
        <v>7.0328351030475575</v>
      </c>
      <c r="G10" s="149">
        <v>12.616255644627818</v>
      </c>
      <c r="H10" s="149">
        <v>7.1692362093388056</v>
      </c>
      <c r="I10" s="149">
        <v>12.741057163127287</v>
      </c>
    </row>
    <row r="11" spans="1:9" s="107" customFormat="1" ht="15" customHeight="1" thickBot="1">
      <c r="A11" s="100" t="s">
        <v>257</v>
      </c>
      <c r="B11" s="150">
        <v>5.8328859321974041E-2</v>
      </c>
      <c r="C11" s="150">
        <v>32.866749220238752</v>
      </c>
      <c r="D11" s="150">
        <v>5.200312752911298</v>
      </c>
      <c r="E11" s="150">
        <v>7.3657351398374438</v>
      </c>
      <c r="F11" s="150">
        <v>5.5048677002075337</v>
      </c>
      <c r="G11" s="150">
        <v>6.5867862150827321</v>
      </c>
      <c r="H11" s="150">
        <v>5.2788894320599642</v>
      </c>
      <c r="I11" s="150">
        <v>6.6831231041831822</v>
      </c>
    </row>
    <row r="12" spans="1:9" ht="13.5" thickTop="1">
      <c r="A12" s="155" t="s">
        <v>77</v>
      </c>
      <c r="F12" s="110"/>
      <c r="G12" s="110"/>
      <c r="H12" s="110"/>
      <c r="I12" s="110"/>
    </row>
    <row r="13" spans="1:9">
      <c r="D13" s="99"/>
      <c r="F13" s="110"/>
      <c r="G13" s="110"/>
      <c r="H13" s="110"/>
      <c r="I13" s="110"/>
    </row>
    <row r="14" spans="1:9">
      <c r="D14" s="99"/>
      <c r="F14" s="110"/>
      <c r="G14" s="110"/>
      <c r="H14" s="110"/>
      <c r="I14" s="110"/>
    </row>
    <row r="15" spans="1:9">
      <c r="D15" s="99"/>
      <c r="F15" s="110"/>
      <c r="G15" s="110"/>
      <c r="H15" s="110"/>
      <c r="I15" s="110"/>
    </row>
  </sheetData>
  <mergeCells count="16">
    <mergeCell ref="H6:I6"/>
    <mergeCell ref="B6:C6"/>
    <mergeCell ref="D4:E4"/>
    <mergeCell ref="D5:E5"/>
    <mergeCell ref="D6:E6"/>
    <mergeCell ref="F4:G4"/>
    <mergeCell ref="F5:G5"/>
    <mergeCell ref="F6:G6"/>
    <mergeCell ref="B5:C5"/>
    <mergeCell ref="H5:I5"/>
    <mergeCell ref="B3:C3"/>
    <mergeCell ref="D3:E3"/>
    <mergeCell ref="F3:G3"/>
    <mergeCell ref="H3:I3"/>
    <mergeCell ref="B4:C4"/>
    <mergeCell ref="H4:I4"/>
  </mergeCells>
  <hyperlinks>
    <hyperlink ref="I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W136"/>
  <sheetViews>
    <sheetView showGridLines="0" workbookViewId="0"/>
  </sheetViews>
  <sheetFormatPr defaultRowHeight="15"/>
  <cols>
    <col min="3" max="3" width="11.140625" customWidth="1"/>
    <col min="4" max="4" width="14" style="5" bestFit="1" customWidth="1"/>
    <col min="5" max="5" width="13.85546875" style="5" bestFit="1" customWidth="1"/>
    <col min="6" max="6" width="12.5703125" customWidth="1"/>
    <col min="20" max="20" width="12.7109375" bestFit="1" customWidth="1"/>
    <col min="21" max="21" width="13.85546875" bestFit="1" customWidth="1"/>
    <col min="22" max="22" width="12.7109375" bestFit="1" customWidth="1"/>
    <col min="23" max="23" width="13.85546875" bestFit="1" customWidth="1"/>
  </cols>
  <sheetData>
    <row r="1" spans="1:11">
      <c r="A1" s="1" t="s">
        <v>179</v>
      </c>
      <c r="K1" s="163" t="s">
        <v>277</v>
      </c>
    </row>
    <row r="23" spans="4:23">
      <c r="D23"/>
    </row>
    <row r="24" spans="4:23">
      <c r="D24"/>
    </row>
    <row r="25" spans="4:23">
      <c r="D25"/>
    </row>
    <row r="26" spans="4:23">
      <c r="D26"/>
    </row>
    <row r="27" spans="4:23">
      <c r="D27"/>
      <c r="S27" s="170"/>
      <c r="T27" s="171" t="s">
        <v>34</v>
      </c>
      <c r="U27" s="171" t="s">
        <v>35</v>
      </c>
      <c r="V27" s="171" t="s">
        <v>31</v>
      </c>
      <c r="W27" s="171" t="s">
        <v>33</v>
      </c>
    </row>
    <row r="28" spans="4:23">
      <c r="D28"/>
      <c r="S28" s="170" t="s">
        <v>43</v>
      </c>
      <c r="T28" s="173">
        <v>30.821549016600397</v>
      </c>
      <c r="U28" s="173">
        <v>59.652392210536689</v>
      </c>
      <c r="V28" s="173">
        <v>26.638637532000534</v>
      </c>
      <c r="W28" s="173">
        <v>47.970767144144872</v>
      </c>
    </row>
    <row r="29" spans="4:23">
      <c r="D29"/>
      <c r="S29" s="170" t="s">
        <v>44</v>
      </c>
      <c r="T29" s="173">
        <v>24.727944360310641</v>
      </c>
      <c r="U29" s="173">
        <v>42.319668325485068</v>
      </c>
      <c r="V29" s="173">
        <v>26.638637532000534</v>
      </c>
      <c r="W29" s="173">
        <v>47.970767144144872</v>
      </c>
    </row>
    <row r="30" spans="4:23">
      <c r="S30" s="170"/>
      <c r="T30" s="170"/>
      <c r="U30" s="170"/>
      <c r="V30" s="170"/>
      <c r="W30" s="170"/>
    </row>
    <row r="31" spans="4:23">
      <c r="S31" s="170"/>
      <c r="T31" s="171" t="s">
        <v>45</v>
      </c>
      <c r="U31" s="171" t="s">
        <v>46</v>
      </c>
      <c r="V31" s="171" t="s">
        <v>31</v>
      </c>
      <c r="W31" s="171" t="s">
        <v>33</v>
      </c>
    </row>
    <row r="32" spans="4:23">
      <c r="S32" s="170" t="s">
        <v>43</v>
      </c>
      <c r="T32" s="173">
        <v>20.926986797550647</v>
      </c>
      <c r="U32" s="173">
        <v>30.160963510842727</v>
      </c>
      <c r="V32" s="173">
        <v>17.464295037512763</v>
      </c>
      <c r="W32" s="173">
        <v>23.621956116629629</v>
      </c>
    </row>
    <row r="33" spans="4:23">
      <c r="D33"/>
      <c r="E33"/>
      <c r="S33" s="170" t="s">
        <v>44</v>
      </c>
      <c r="T33" s="173">
        <v>15.882587768322455</v>
      </c>
      <c r="U33" s="173">
        <v>20.45864820778753</v>
      </c>
      <c r="V33" s="173">
        <v>17.464295037512763</v>
      </c>
      <c r="W33" s="173">
        <v>23.621956116629629</v>
      </c>
    </row>
    <row r="34" spans="4:23">
      <c r="D34"/>
      <c r="E34"/>
    </row>
    <row r="35" spans="4:23">
      <c r="D35"/>
      <c r="E35"/>
    </row>
    <row r="36" spans="4:23">
      <c r="D36"/>
      <c r="E36"/>
    </row>
    <row r="37" spans="4:23">
      <c r="D37"/>
      <c r="E37"/>
    </row>
    <row r="38" spans="4:23">
      <c r="D38"/>
      <c r="E38"/>
    </row>
    <row r="39" spans="4:23">
      <c r="D39"/>
      <c r="E39"/>
    </row>
    <row r="40" spans="4:23">
      <c r="D40"/>
      <c r="E40"/>
    </row>
    <row r="41" spans="4:23">
      <c r="D41"/>
      <c r="E41"/>
    </row>
    <row r="42" spans="4:23">
      <c r="D42"/>
      <c r="E42"/>
    </row>
    <row r="43" spans="4:23">
      <c r="D43"/>
      <c r="E43"/>
    </row>
    <row r="44" spans="4:23">
      <c r="D44"/>
      <c r="E44"/>
    </row>
    <row r="45" spans="4:23">
      <c r="D45"/>
      <c r="E45"/>
    </row>
    <row r="46" spans="4:23">
      <c r="D46"/>
      <c r="E46"/>
    </row>
    <row r="47" spans="4:23">
      <c r="D47"/>
      <c r="E47"/>
    </row>
    <row r="48" spans="4:23">
      <c r="D48"/>
      <c r="E48"/>
    </row>
    <row r="49" spans="4:5">
      <c r="D49"/>
      <c r="E49"/>
    </row>
    <row r="50" spans="4:5">
      <c r="D50"/>
      <c r="E50"/>
    </row>
    <row r="51" spans="4:5">
      <c r="D51"/>
      <c r="E51"/>
    </row>
    <row r="52" spans="4:5">
      <c r="D52"/>
      <c r="E52"/>
    </row>
    <row r="53" spans="4:5">
      <c r="D53"/>
      <c r="E53"/>
    </row>
    <row r="54" spans="4:5">
      <c r="D54"/>
      <c r="E54"/>
    </row>
    <row r="55" spans="4:5">
      <c r="D55"/>
      <c r="E55"/>
    </row>
    <row r="56" spans="4:5">
      <c r="D56"/>
      <c r="E56"/>
    </row>
    <row r="57" spans="4:5">
      <c r="D57"/>
      <c r="E57"/>
    </row>
    <row r="58" spans="4:5">
      <c r="D58"/>
      <c r="E58"/>
    </row>
    <row r="59" spans="4:5">
      <c r="D59"/>
      <c r="E59"/>
    </row>
    <row r="60" spans="4:5">
      <c r="D60"/>
      <c r="E60"/>
    </row>
    <row r="61" spans="4:5">
      <c r="D61"/>
      <c r="E61"/>
    </row>
    <row r="62" spans="4:5">
      <c r="D62"/>
      <c r="E62"/>
    </row>
    <row r="63" spans="4:5">
      <c r="D63"/>
      <c r="E63"/>
    </row>
    <row r="64" spans="4:5">
      <c r="D64"/>
      <c r="E64"/>
    </row>
    <row r="65" spans="4:5">
      <c r="D65"/>
      <c r="E65"/>
    </row>
    <row r="66" spans="4:5">
      <c r="D66"/>
      <c r="E66"/>
    </row>
    <row r="67" spans="4:5">
      <c r="D67"/>
      <c r="E67"/>
    </row>
    <row r="68" spans="4:5">
      <c r="D68"/>
      <c r="E68"/>
    </row>
    <row r="69" spans="4:5">
      <c r="D69"/>
      <c r="E69"/>
    </row>
    <row r="70" spans="4:5">
      <c r="D70"/>
      <c r="E70"/>
    </row>
    <row r="71" spans="4:5">
      <c r="D71"/>
      <c r="E71"/>
    </row>
    <row r="72" spans="4:5">
      <c r="D72"/>
      <c r="E72"/>
    </row>
    <row r="73" spans="4:5">
      <c r="D73"/>
      <c r="E73"/>
    </row>
    <row r="74" spans="4:5">
      <c r="D74"/>
      <c r="E74"/>
    </row>
    <row r="75" spans="4:5">
      <c r="D75"/>
      <c r="E75"/>
    </row>
    <row r="76" spans="4:5">
      <c r="D76"/>
      <c r="E76"/>
    </row>
    <row r="77" spans="4:5">
      <c r="D77"/>
      <c r="E77"/>
    </row>
    <row r="78" spans="4:5">
      <c r="D78"/>
      <c r="E78"/>
    </row>
    <row r="79" spans="4:5">
      <c r="D79"/>
      <c r="E79"/>
    </row>
    <row r="80" spans="4:5">
      <c r="D80"/>
      <c r="E80"/>
    </row>
    <row r="81" spans="4:5">
      <c r="D81"/>
      <c r="E81"/>
    </row>
    <row r="82" spans="4:5">
      <c r="D82"/>
      <c r="E82"/>
    </row>
    <row r="83" spans="4:5">
      <c r="D83"/>
      <c r="E83"/>
    </row>
    <row r="84" spans="4:5">
      <c r="D84"/>
      <c r="E84"/>
    </row>
    <row r="85" spans="4:5">
      <c r="D85"/>
      <c r="E85"/>
    </row>
    <row r="86" spans="4:5">
      <c r="D86"/>
      <c r="E86"/>
    </row>
    <row r="87" spans="4:5">
      <c r="D87"/>
      <c r="E87"/>
    </row>
    <row r="88" spans="4:5">
      <c r="D88"/>
      <c r="E88"/>
    </row>
    <row r="89" spans="4:5">
      <c r="D89"/>
      <c r="E89"/>
    </row>
    <row r="90" spans="4:5">
      <c r="D90"/>
      <c r="E90"/>
    </row>
    <row r="91" spans="4:5">
      <c r="D91"/>
      <c r="E91"/>
    </row>
    <row r="92" spans="4:5">
      <c r="D92"/>
      <c r="E92"/>
    </row>
    <row r="93" spans="4:5">
      <c r="D93"/>
      <c r="E93"/>
    </row>
    <row r="94" spans="4:5">
      <c r="D94"/>
      <c r="E94"/>
    </row>
    <row r="95" spans="4:5">
      <c r="D95"/>
      <c r="E95"/>
    </row>
    <row r="96" spans="4:5">
      <c r="D96"/>
      <c r="E96"/>
    </row>
    <row r="97" spans="4:5">
      <c r="D97"/>
      <c r="E97"/>
    </row>
    <row r="98" spans="4:5">
      <c r="D98"/>
      <c r="E98"/>
    </row>
    <row r="99" spans="4:5">
      <c r="D99"/>
      <c r="E99"/>
    </row>
    <row r="100" spans="4:5">
      <c r="D100"/>
      <c r="E100"/>
    </row>
    <row r="101" spans="4:5">
      <c r="D101"/>
      <c r="E101"/>
    </row>
    <row r="102" spans="4:5">
      <c r="D102"/>
      <c r="E102"/>
    </row>
    <row r="103" spans="4:5">
      <c r="D103"/>
      <c r="E103"/>
    </row>
    <row r="104" spans="4:5">
      <c r="D104"/>
      <c r="E104"/>
    </row>
    <row r="105" spans="4:5">
      <c r="D105"/>
      <c r="E105"/>
    </row>
    <row r="106" spans="4:5">
      <c r="D106"/>
      <c r="E106"/>
    </row>
    <row r="107" spans="4:5">
      <c r="D107"/>
      <c r="E107"/>
    </row>
    <row r="108" spans="4:5">
      <c r="D108"/>
      <c r="E108"/>
    </row>
    <row r="109" spans="4:5">
      <c r="D109"/>
      <c r="E109"/>
    </row>
    <row r="110" spans="4:5">
      <c r="D110"/>
      <c r="E110"/>
    </row>
    <row r="111" spans="4:5">
      <c r="D111"/>
      <c r="E111"/>
    </row>
    <row r="112" spans="4:5">
      <c r="D112"/>
      <c r="E112"/>
    </row>
    <row r="113" spans="4:5">
      <c r="D113"/>
      <c r="E113"/>
    </row>
    <row r="114" spans="4:5">
      <c r="D114"/>
      <c r="E114"/>
    </row>
    <row r="115" spans="4:5">
      <c r="D115"/>
      <c r="E115"/>
    </row>
    <row r="116" spans="4:5">
      <c r="D116"/>
      <c r="E116"/>
    </row>
    <row r="117" spans="4:5">
      <c r="D117"/>
      <c r="E117"/>
    </row>
    <row r="118" spans="4:5">
      <c r="D118"/>
      <c r="E118"/>
    </row>
    <row r="119" spans="4:5">
      <c r="D119"/>
      <c r="E119"/>
    </row>
    <row r="120" spans="4:5">
      <c r="D120"/>
      <c r="E120"/>
    </row>
    <row r="121" spans="4:5">
      <c r="D121"/>
      <c r="E121"/>
    </row>
    <row r="122" spans="4:5">
      <c r="D122"/>
      <c r="E122"/>
    </row>
    <row r="123" spans="4:5">
      <c r="D123"/>
      <c r="E123"/>
    </row>
    <row r="124" spans="4:5">
      <c r="D124"/>
      <c r="E124"/>
    </row>
    <row r="125" spans="4:5">
      <c r="D125"/>
      <c r="E125"/>
    </row>
    <row r="126" spans="4:5">
      <c r="D126"/>
      <c r="E126"/>
    </row>
    <row r="127" spans="4:5">
      <c r="D127"/>
      <c r="E127"/>
    </row>
    <row r="128" spans="4:5">
      <c r="D128"/>
      <c r="E128"/>
    </row>
    <row r="129" spans="4:5">
      <c r="D129"/>
      <c r="E129"/>
    </row>
    <row r="130" spans="4:5">
      <c r="D130"/>
      <c r="E130"/>
    </row>
    <row r="131" spans="4:5">
      <c r="D131"/>
      <c r="E131"/>
    </row>
    <row r="132" spans="4:5">
      <c r="D132"/>
      <c r="E132"/>
    </row>
    <row r="133" spans="4:5">
      <c r="D133"/>
      <c r="E133"/>
    </row>
    <row r="134" spans="4:5">
      <c r="D134"/>
      <c r="E134"/>
    </row>
    <row r="135" spans="4:5">
      <c r="D135"/>
      <c r="E135"/>
    </row>
    <row r="136" spans="4:5">
      <c r="D136"/>
      <c r="E136"/>
    </row>
  </sheetData>
  <hyperlinks>
    <hyperlink ref="K1" location="INDICE!A1" display="Voltar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showGridLines="0" zoomScaleNormal="100" workbookViewId="0"/>
  </sheetViews>
  <sheetFormatPr defaultRowHeight="12.75"/>
  <cols>
    <col min="1" max="1" width="37.140625" style="97" customWidth="1"/>
    <col min="2" max="7" width="12" style="97" customWidth="1"/>
    <col min="8" max="8" width="10.85546875" style="97" bestFit="1" customWidth="1"/>
    <col min="9" max="9" width="37.140625" style="97" customWidth="1"/>
    <col min="10" max="10" width="9.85546875" style="97" bestFit="1" customWidth="1"/>
    <col min="11" max="11" width="8.42578125" style="97" bestFit="1" customWidth="1"/>
    <col min="12" max="12" width="13.7109375" style="97" bestFit="1" customWidth="1"/>
    <col min="13" max="13" width="9.85546875" style="97" bestFit="1" customWidth="1"/>
    <col min="14" max="14" width="10.85546875" style="97" bestFit="1" customWidth="1"/>
    <col min="15" max="15" width="8.85546875" style="97" bestFit="1" customWidth="1"/>
    <col min="16" max="16" width="13.7109375" style="97" bestFit="1" customWidth="1"/>
    <col min="17" max="17" width="10.85546875" style="97" bestFit="1" customWidth="1"/>
    <col min="18" max="16384" width="9.140625" style="97"/>
  </cols>
  <sheetData>
    <row r="1" spans="1:8" ht="15">
      <c r="A1" s="1" t="s">
        <v>299</v>
      </c>
      <c r="G1" s="163" t="s">
        <v>277</v>
      </c>
    </row>
    <row r="3" spans="1:8" ht="30" customHeight="1">
      <c r="A3" s="102" t="s">
        <v>40</v>
      </c>
      <c r="B3" s="197">
        <v>2016</v>
      </c>
      <c r="C3" s="198"/>
      <c r="D3" s="197">
        <v>2010</v>
      </c>
      <c r="E3" s="198"/>
      <c r="F3" s="194" t="s">
        <v>48</v>
      </c>
      <c r="G3" s="195"/>
    </row>
    <row r="4" spans="1:8" s="98" customFormat="1" ht="3" customHeight="1">
      <c r="A4" s="105"/>
      <c r="B4" s="130"/>
      <c r="C4" s="129"/>
      <c r="D4" s="130"/>
      <c r="E4" s="129"/>
      <c r="F4" s="124"/>
      <c r="G4" s="125"/>
    </row>
    <row r="5" spans="1:8" ht="30" customHeight="1">
      <c r="A5" s="114" t="s">
        <v>201</v>
      </c>
      <c r="B5" s="151" t="s">
        <v>202</v>
      </c>
      <c r="C5" s="152" t="s">
        <v>203</v>
      </c>
      <c r="D5" s="151" t="s">
        <v>202</v>
      </c>
      <c r="E5" s="152" t="s">
        <v>203</v>
      </c>
      <c r="F5" s="151" t="s">
        <v>202</v>
      </c>
      <c r="G5" s="152" t="s">
        <v>203</v>
      </c>
      <c r="H5" s="110"/>
    </row>
    <row r="6" spans="1:8" s="107" customFormat="1" ht="15" customHeight="1">
      <c r="A6" s="103" t="s">
        <v>205</v>
      </c>
      <c r="B6" s="104">
        <v>120.71970074812968</v>
      </c>
      <c r="C6" s="104">
        <v>498.36263736263737</v>
      </c>
      <c r="D6" s="104">
        <v>103.72219451371571</v>
      </c>
      <c r="E6" s="104">
        <v>433.85714285714283</v>
      </c>
      <c r="F6" s="108">
        <v>2.6</v>
      </c>
      <c r="G6" s="108">
        <v>2.2999999999999998</v>
      </c>
      <c r="H6" s="111"/>
    </row>
    <row r="7" spans="1:8" s="107" customFormat="1" ht="15" customHeight="1">
      <c r="A7" s="109" t="s">
        <v>213</v>
      </c>
      <c r="B7" s="118">
        <v>73175.164772069824</v>
      </c>
      <c r="C7" s="118">
        <v>110755.54611355311</v>
      </c>
      <c r="D7" s="118">
        <v>73194.890895261837</v>
      </c>
      <c r="E7" s="118">
        <v>110996.45812271061</v>
      </c>
      <c r="F7" s="132">
        <v>0</v>
      </c>
      <c r="G7" s="132">
        <v>0</v>
      </c>
      <c r="H7" s="111"/>
    </row>
    <row r="8" spans="1:8" s="107" customFormat="1" ht="15" customHeight="1" thickBot="1">
      <c r="A8" s="100" t="s">
        <v>214</v>
      </c>
      <c r="B8" s="101">
        <v>32670.694320999999</v>
      </c>
      <c r="C8" s="101">
        <v>24124.461365384617</v>
      </c>
      <c r="D8" s="101">
        <v>31503.950202</v>
      </c>
      <c r="E8" s="101">
        <v>23085.947642857143</v>
      </c>
      <c r="F8" s="131">
        <v>0.6</v>
      </c>
      <c r="G8" s="131">
        <v>0.7</v>
      </c>
    </row>
    <row r="9" spans="1:8" ht="13.5" thickTop="1">
      <c r="A9" s="155" t="s">
        <v>77</v>
      </c>
      <c r="F9" s="110"/>
      <c r="G9" s="110"/>
    </row>
    <row r="10" spans="1:8">
      <c r="D10" s="99"/>
      <c r="F10" s="110"/>
      <c r="G10" s="110"/>
    </row>
    <row r="11" spans="1:8">
      <c r="D11" s="99"/>
      <c r="F11" s="110"/>
      <c r="G11" s="110"/>
    </row>
    <row r="12" spans="1:8">
      <c r="D12" s="99"/>
      <c r="F12" s="110"/>
      <c r="G12" s="110"/>
    </row>
    <row r="18" ht="16.5" customHeight="1"/>
    <row r="21" ht="16.5" customHeight="1"/>
  </sheetData>
  <mergeCells count="3">
    <mergeCell ref="B3:C3"/>
    <mergeCell ref="D3:E3"/>
    <mergeCell ref="F3:G3"/>
  </mergeCells>
  <hyperlinks>
    <hyperlink ref="G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AD41"/>
  <sheetViews>
    <sheetView showGridLines="0" zoomScaleNormal="100" workbookViewId="0"/>
  </sheetViews>
  <sheetFormatPr defaultRowHeight="15"/>
  <cols>
    <col min="1" max="1" width="20.140625" customWidth="1"/>
    <col min="2" max="6" width="13.85546875" customWidth="1"/>
    <col min="8" max="8" width="10.28515625" customWidth="1"/>
    <col min="16" max="16" width="10" customWidth="1"/>
    <col min="17" max="17" width="9.28515625" customWidth="1"/>
    <col min="18" max="19" width="10.140625" customWidth="1"/>
    <col min="20" max="20" width="10.42578125" customWidth="1"/>
  </cols>
  <sheetData>
    <row r="1" spans="1:29">
      <c r="A1" s="1" t="s">
        <v>304</v>
      </c>
      <c r="G1" s="163" t="s">
        <v>277</v>
      </c>
    </row>
    <row r="14" spans="1:29">
      <c r="A14" s="26"/>
    </row>
    <row r="16" spans="1:29"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</row>
    <row r="17" spans="9:30"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</row>
    <row r="18" spans="9:30"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</row>
    <row r="19" spans="9:30"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</row>
    <row r="20" spans="9:30"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</row>
    <row r="21" spans="9:30"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9:30">
      <c r="I22" s="27"/>
      <c r="J22" s="27"/>
      <c r="K22" s="27"/>
      <c r="L22" s="27"/>
      <c r="M22" s="27"/>
      <c r="N22" s="27"/>
      <c r="O22" s="27"/>
      <c r="P22" s="27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7"/>
      <c r="AB22" s="27"/>
      <c r="AC22" s="27"/>
      <c r="AD22" s="27"/>
    </row>
    <row r="23" spans="9:30" ht="15" customHeight="1">
      <c r="I23" s="27"/>
      <c r="J23" s="27"/>
      <c r="K23" s="27"/>
      <c r="L23" s="27"/>
      <c r="M23" s="27"/>
      <c r="N23" s="27"/>
      <c r="O23" s="27"/>
      <c r="P23" s="27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7"/>
      <c r="AB23" s="27"/>
      <c r="AC23" s="27"/>
      <c r="AD23" s="27"/>
    </row>
    <row r="24" spans="9:30">
      <c r="I24" s="27"/>
      <c r="J24" s="27"/>
      <c r="K24" s="27"/>
      <c r="L24" s="27"/>
      <c r="M24" s="27"/>
      <c r="N24" s="27"/>
      <c r="O24" s="27"/>
      <c r="P24" s="174" t="s">
        <v>57</v>
      </c>
      <c r="Q24" s="174"/>
      <c r="R24" s="174" t="s">
        <v>58</v>
      </c>
      <c r="S24" s="174" t="s">
        <v>23</v>
      </c>
      <c r="T24" s="174" t="s">
        <v>59</v>
      </c>
      <c r="U24" s="175"/>
      <c r="V24" s="174" t="s">
        <v>57</v>
      </c>
      <c r="W24" s="174"/>
      <c r="X24" s="174" t="s">
        <v>58</v>
      </c>
      <c r="Y24" s="174" t="s">
        <v>23</v>
      </c>
      <c r="Z24" s="174" t="s">
        <v>59</v>
      </c>
      <c r="AA24" s="27"/>
      <c r="AB24" s="27"/>
      <c r="AC24" s="27"/>
      <c r="AD24" s="27"/>
    </row>
    <row r="25" spans="9:30">
      <c r="I25" s="27"/>
      <c r="J25" s="27"/>
      <c r="K25" s="27"/>
      <c r="L25" s="27"/>
      <c r="M25" s="27"/>
      <c r="N25" s="27"/>
      <c r="O25" s="27"/>
      <c r="P25" s="174"/>
      <c r="Q25" s="174"/>
      <c r="R25" s="174" t="s">
        <v>60</v>
      </c>
      <c r="S25" s="174" t="s">
        <v>61</v>
      </c>
      <c r="T25" s="174" t="s">
        <v>62</v>
      </c>
      <c r="U25" s="175"/>
      <c r="V25" s="174"/>
      <c r="W25" s="174"/>
      <c r="X25" s="174" t="s">
        <v>60</v>
      </c>
      <c r="Y25" s="174" t="s">
        <v>61</v>
      </c>
      <c r="Z25" s="174" t="s">
        <v>62</v>
      </c>
      <c r="AA25" s="27"/>
      <c r="AB25" s="27"/>
      <c r="AC25" s="27"/>
      <c r="AD25" s="27"/>
    </row>
    <row r="26" spans="9:30">
      <c r="I26" s="27"/>
      <c r="J26" s="27"/>
      <c r="K26" s="27"/>
      <c r="L26" s="27"/>
      <c r="M26" s="27"/>
      <c r="N26" s="27"/>
      <c r="O26" s="27"/>
      <c r="P26" s="174">
        <v>2010</v>
      </c>
      <c r="Q26" s="174"/>
      <c r="R26" s="176">
        <v>-0.73082547445900525</v>
      </c>
      <c r="S26" s="176">
        <v>8.3109990403918701</v>
      </c>
      <c r="T26" s="176">
        <v>25.109226529331018</v>
      </c>
      <c r="U26" s="175"/>
      <c r="V26" s="174">
        <v>2010</v>
      </c>
      <c r="W26" s="174"/>
      <c r="X26" s="176">
        <v>-3.9466390746831235</v>
      </c>
      <c r="Y26" s="176">
        <v>6.6045324093575495</v>
      </c>
      <c r="Z26" s="176">
        <v>26.503769567497727</v>
      </c>
      <c r="AA26" s="27"/>
      <c r="AB26" s="27"/>
      <c r="AC26" s="27"/>
      <c r="AD26" s="27"/>
    </row>
    <row r="27" spans="9:30">
      <c r="I27" s="27"/>
      <c r="J27" s="27"/>
      <c r="K27" s="27"/>
      <c r="L27" s="27"/>
      <c r="M27" s="27"/>
      <c r="N27" s="27"/>
      <c r="O27" s="27"/>
      <c r="P27" s="174">
        <v>2011</v>
      </c>
      <c r="Q27" s="174"/>
      <c r="R27" s="176">
        <v>-6.8918070973672751</v>
      </c>
      <c r="S27" s="176">
        <v>2.031618073646793</v>
      </c>
      <c r="T27" s="176">
        <v>14.607055987484182</v>
      </c>
      <c r="U27" s="177"/>
      <c r="V27" s="174">
        <v>2011</v>
      </c>
      <c r="W27" s="178"/>
      <c r="X27" s="176">
        <v>-10.176815382749654</v>
      </c>
      <c r="Y27" s="176">
        <v>0.63091861750709033</v>
      </c>
      <c r="Z27" s="176">
        <v>14.71880695327172</v>
      </c>
      <c r="AA27" s="27"/>
      <c r="AB27" s="27"/>
      <c r="AC27" s="27"/>
      <c r="AD27" s="27"/>
    </row>
    <row r="28" spans="9:30" ht="15" customHeight="1">
      <c r="I28" s="27"/>
      <c r="J28" s="27"/>
      <c r="K28" s="27"/>
      <c r="L28" s="27"/>
      <c r="M28" s="27"/>
      <c r="N28" s="27"/>
      <c r="O28" s="27"/>
      <c r="P28" s="174">
        <v>2012</v>
      </c>
      <c r="Q28" s="174"/>
      <c r="R28" s="176">
        <v>-9.5780033581883952</v>
      </c>
      <c r="S28" s="176">
        <v>-1.6913990321097061</v>
      </c>
      <c r="T28" s="176">
        <v>7.3753675591401997</v>
      </c>
      <c r="U28" s="177"/>
      <c r="V28" s="174">
        <v>2012</v>
      </c>
      <c r="W28" s="178"/>
      <c r="X28" s="176">
        <v>-14.218289692189837</v>
      </c>
      <c r="Y28" s="176">
        <v>-1.9996574445269086</v>
      </c>
      <c r="Z28" s="176">
        <v>11.182697019747351</v>
      </c>
      <c r="AA28" s="27"/>
      <c r="AB28" s="27"/>
      <c r="AC28" s="27"/>
      <c r="AD28" s="27"/>
    </row>
    <row r="29" spans="9:30">
      <c r="I29" s="27"/>
      <c r="J29" s="27"/>
      <c r="K29" s="27"/>
      <c r="L29" s="27"/>
      <c r="M29" s="27"/>
      <c r="N29" s="27"/>
      <c r="O29" s="27"/>
      <c r="P29" s="174">
        <v>2013</v>
      </c>
      <c r="Q29" s="174"/>
      <c r="R29" s="176">
        <v>-4.3105818810141594</v>
      </c>
      <c r="S29" s="176">
        <v>2.200280618951636</v>
      </c>
      <c r="T29" s="176">
        <v>11.523554454881076</v>
      </c>
      <c r="U29" s="177"/>
      <c r="V29" s="174">
        <v>2013</v>
      </c>
      <c r="W29" s="178"/>
      <c r="X29" s="176">
        <v>-8.449258383605514</v>
      </c>
      <c r="Y29" s="176">
        <v>1.9992607305950585</v>
      </c>
      <c r="Z29" s="176">
        <v>15.973098886128561</v>
      </c>
      <c r="AA29" s="27"/>
      <c r="AB29" s="27"/>
      <c r="AC29" s="27"/>
      <c r="AD29" s="27"/>
    </row>
    <row r="30" spans="9:30">
      <c r="I30" s="27"/>
      <c r="J30" s="27"/>
      <c r="K30" s="27"/>
      <c r="L30" s="27"/>
      <c r="M30" s="27"/>
      <c r="N30" s="27"/>
      <c r="O30" s="27"/>
      <c r="P30" s="174">
        <v>2014</v>
      </c>
      <c r="Q30" s="174"/>
      <c r="R30" s="176">
        <v>-2.0469352826343914</v>
      </c>
      <c r="S30" s="176">
        <v>4.6871474446855101</v>
      </c>
      <c r="T30" s="176">
        <v>14.039080595448549</v>
      </c>
      <c r="U30" s="177"/>
      <c r="V30" s="174">
        <v>2014</v>
      </c>
      <c r="W30" s="178"/>
      <c r="X30" s="176">
        <v>-6.1205900211902042</v>
      </c>
      <c r="Y30" s="176">
        <v>3.927848334253635</v>
      </c>
      <c r="Z30" s="176">
        <v>17.504940636251867</v>
      </c>
      <c r="AA30" s="27"/>
      <c r="AB30" s="27"/>
      <c r="AC30" s="27"/>
      <c r="AD30" s="27"/>
    </row>
    <row r="31" spans="9:30">
      <c r="I31" s="27"/>
      <c r="J31" s="27"/>
      <c r="K31" s="27"/>
      <c r="L31" s="27"/>
      <c r="M31" s="27"/>
      <c r="N31" s="27"/>
      <c r="O31" s="27"/>
      <c r="P31" s="174">
        <v>2015</v>
      </c>
      <c r="Q31" s="174"/>
      <c r="R31" s="176">
        <v>-2.5934664203457811</v>
      </c>
      <c r="S31" s="176">
        <v>4.755337840177349</v>
      </c>
      <c r="T31" s="176">
        <v>14.164048619600051</v>
      </c>
      <c r="U31" s="177"/>
      <c r="V31" s="174">
        <v>2015</v>
      </c>
      <c r="W31" s="178"/>
      <c r="X31" s="176">
        <v>-5.9817998506815115</v>
      </c>
      <c r="Y31" s="176">
        <v>3.5248362827594089</v>
      </c>
      <c r="Z31" s="176">
        <v>15.325828800857671</v>
      </c>
      <c r="AA31" s="27"/>
      <c r="AB31" s="27"/>
      <c r="AC31" s="27"/>
      <c r="AD31" s="27"/>
    </row>
    <row r="32" spans="9:30">
      <c r="I32" s="27"/>
      <c r="J32" s="27"/>
      <c r="K32" s="27"/>
      <c r="L32" s="27"/>
      <c r="M32" s="27"/>
      <c r="N32" s="27"/>
      <c r="O32" s="27"/>
      <c r="P32" s="174">
        <v>2016</v>
      </c>
      <c r="Q32" s="174"/>
      <c r="R32" s="176">
        <v>-4.0247626745739726</v>
      </c>
      <c r="S32" s="176">
        <v>2.8948692095420925</v>
      </c>
      <c r="T32" s="176">
        <v>10.501059013770885</v>
      </c>
      <c r="U32" s="177"/>
      <c r="V32" s="174">
        <v>2016</v>
      </c>
      <c r="W32" s="178"/>
      <c r="X32" s="176">
        <v>-6.9921737901313676</v>
      </c>
      <c r="Y32" s="176">
        <v>2.2088250867763488</v>
      </c>
      <c r="Z32" s="176">
        <v>13.738185469104256</v>
      </c>
      <c r="AA32" s="27"/>
      <c r="AB32" s="27"/>
      <c r="AC32" s="27"/>
      <c r="AD32" s="27"/>
    </row>
    <row r="33" spans="9:30">
      <c r="I33" s="27"/>
      <c r="J33" s="27"/>
      <c r="K33" s="27"/>
      <c r="L33" s="27"/>
      <c r="M33" s="27"/>
      <c r="N33" s="27"/>
      <c r="O33" s="27"/>
      <c r="P33" s="29"/>
      <c r="Q33" s="29"/>
      <c r="R33" s="30"/>
      <c r="S33" s="30"/>
      <c r="T33" s="30"/>
      <c r="U33" s="31"/>
      <c r="V33" s="29"/>
      <c r="W33" s="32"/>
      <c r="X33" s="30"/>
      <c r="Y33" s="30"/>
      <c r="Z33" s="30"/>
      <c r="AA33" s="27"/>
      <c r="AB33" s="27"/>
      <c r="AC33" s="27"/>
      <c r="AD33" s="27"/>
    </row>
    <row r="34" spans="9:30"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9:30"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9:30"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</row>
    <row r="37" spans="9:30"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</row>
    <row r="38" spans="9:30"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</row>
    <row r="39" spans="9:30"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</row>
    <row r="40" spans="9:30"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</row>
    <row r="41" spans="9:30"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</row>
  </sheetData>
  <hyperlinks>
    <hyperlink ref="G1" location="INDICE!A1" display="Voltar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AH43"/>
  <sheetViews>
    <sheetView showGridLines="0" zoomScaleNormal="100" workbookViewId="0"/>
  </sheetViews>
  <sheetFormatPr defaultRowHeight="15"/>
  <cols>
    <col min="1" max="1" width="20.140625" customWidth="1"/>
    <col min="2" max="6" width="13.85546875" customWidth="1"/>
    <col min="8" max="8" width="11.28515625" customWidth="1"/>
    <col min="9" max="9" width="9.28515625" customWidth="1"/>
    <col min="21" max="21" width="10" customWidth="1"/>
    <col min="22" max="22" width="9.28515625" customWidth="1"/>
    <col min="23" max="24" width="10.140625" customWidth="1"/>
    <col min="25" max="25" width="10.42578125" customWidth="1"/>
  </cols>
  <sheetData>
    <row r="1" spans="1:34">
      <c r="A1" s="1" t="s">
        <v>81</v>
      </c>
      <c r="G1" s="163" t="s">
        <v>277</v>
      </c>
    </row>
    <row r="14" spans="1:34">
      <c r="A14" s="26"/>
    </row>
    <row r="16" spans="1:34"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</row>
    <row r="17" spans="9:34"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</row>
    <row r="18" spans="9:34"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</row>
    <row r="19" spans="9:34"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</row>
    <row r="20" spans="9:34"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</row>
    <row r="21" spans="9:34"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</row>
    <row r="22" spans="9:34"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8"/>
      <c r="W22" s="28"/>
      <c r="X22" s="28"/>
      <c r="Y22" s="28"/>
      <c r="Z22" s="28"/>
      <c r="AA22" s="28"/>
      <c r="AB22" s="28"/>
      <c r="AC22" s="28"/>
      <c r="AD22" s="27"/>
      <c r="AE22" s="27"/>
      <c r="AF22" s="27"/>
      <c r="AG22" s="27"/>
    </row>
    <row r="23" spans="9:34" ht="15" customHeight="1"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8"/>
      <c r="W23" s="28"/>
      <c r="X23" s="28"/>
      <c r="Y23" s="28"/>
      <c r="Z23" s="28"/>
      <c r="AA23" s="28"/>
      <c r="AB23" s="28"/>
      <c r="AC23" s="28"/>
      <c r="AD23" s="27"/>
      <c r="AE23" s="27"/>
      <c r="AF23" s="27"/>
      <c r="AG23" s="27"/>
    </row>
    <row r="24" spans="9:34"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174" t="s">
        <v>57</v>
      </c>
      <c r="V24" s="174" t="s">
        <v>58</v>
      </c>
      <c r="W24" s="174" t="s">
        <v>23</v>
      </c>
      <c r="X24" s="174" t="s">
        <v>59</v>
      </c>
      <c r="Y24" s="175"/>
      <c r="Z24" s="174" t="s">
        <v>57</v>
      </c>
      <c r="AA24" s="174" t="s">
        <v>58</v>
      </c>
      <c r="AB24" s="174" t="s">
        <v>23</v>
      </c>
      <c r="AC24" s="174" t="s">
        <v>59</v>
      </c>
      <c r="AD24" s="27"/>
      <c r="AE24" s="27"/>
      <c r="AF24" s="27"/>
      <c r="AG24" s="27"/>
    </row>
    <row r="25" spans="9:34"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174"/>
      <c r="V25" s="174" t="s">
        <v>60</v>
      </c>
      <c r="W25" s="174" t="s">
        <v>61</v>
      </c>
      <c r="X25" s="174" t="s">
        <v>62</v>
      </c>
      <c r="Y25" s="175"/>
      <c r="Z25" s="174"/>
      <c r="AA25" s="174" t="s">
        <v>60</v>
      </c>
      <c r="AB25" s="174" t="s">
        <v>61</v>
      </c>
      <c r="AC25" s="174" t="s">
        <v>62</v>
      </c>
      <c r="AD25" s="27"/>
      <c r="AE25" s="27"/>
      <c r="AF25" s="27"/>
      <c r="AG25" s="27"/>
    </row>
    <row r="26" spans="9:34"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174">
        <v>2010</v>
      </c>
      <c r="V26" s="176">
        <v>-8.8441135063764449</v>
      </c>
      <c r="W26" s="176">
        <v>5.1854475210057682</v>
      </c>
      <c r="X26" s="176">
        <v>23.943223071383322</v>
      </c>
      <c r="Y26" s="175"/>
      <c r="Z26" s="174">
        <v>2010</v>
      </c>
      <c r="AA26" s="176">
        <v>-10.713318352196817</v>
      </c>
      <c r="AB26" s="176">
        <v>3.0477541614844492</v>
      </c>
      <c r="AC26" s="176">
        <v>23.121441952674559</v>
      </c>
      <c r="AD26" s="27"/>
      <c r="AE26" s="27"/>
      <c r="AF26" s="27"/>
      <c r="AG26" s="27"/>
    </row>
    <row r="27" spans="9:34"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174">
        <v>2011</v>
      </c>
      <c r="V27" s="176">
        <v>-14.609666383155776</v>
      </c>
      <c r="W27" s="176">
        <v>0</v>
      </c>
      <c r="X27" s="176">
        <v>13.641799181907665</v>
      </c>
      <c r="Y27" s="177"/>
      <c r="Z27" s="174">
        <v>2011</v>
      </c>
      <c r="AA27" s="176">
        <v>-16.561673321826405</v>
      </c>
      <c r="AB27" s="176">
        <v>-0.90294718000511853</v>
      </c>
      <c r="AC27" s="176">
        <v>16.841225954192716</v>
      </c>
      <c r="AD27" s="27"/>
      <c r="AE27" s="27"/>
      <c r="AF27" s="27"/>
      <c r="AG27" s="27"/>
    </row>
    <row r="28" spans="9:34" ht="15" customHeight="1"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174">
        <v>2012</v>
      </c>
      <c r="V28" s="176">
        <v>-15.992059880201854</v>
      </c>
      <c r="W28" s="176">
        <v>-2.2599773162324039</v>
      </c>
      <c r="X28" s="176">
        <v>10.224554529383205</v>
      </c>
      <c r="Y28" s="177"/>
      <c r="Z28" s="174">
        <v>2012</v>
      </c>
      <c r="AA28" s="176">
        <v>-18.069727891156461</v>
      </c>
      <c r="AB28" s="176">
        <v>-3.2692796319050941</v>
      </c>
      <c r="AC28" s="176">
        <v>12.754140953225832</v>
      </c>
      <c r="AD28" s="27"/>
      <c r="AE28" s="27"/>
      <c r="AF28" s="27"/>
      <c r="AG28" s="27"/>
    </row>
    <row r="29" spans="9:34"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174">
        <v>2013</v>
      </c>
      <c r="V29" s="176">
        <v>-6.6394764796139167</v>
      </c>
      <c r="W29" s="176">
        <v>3.3808231472592447</v>
      </c>
      <c r="X29" s="176">
        <v>18.549509441611313</v>
      </c>
      <c r="Y29" s="177"/>
      <c r="Z29" s="174">
        <v>2013</v>
      </c>
      <c r="AA29" s="176">
        <v>-12.601529199585677</v>
      </c>
      <c r="AB29" s="176">
        <v>2.3225685796894187</v>
      </c>
      <c r="AC29" s="176">
        <v>20.845147197096207</v>
      </c>
      <c r="AD29" s="27"/>
      <c r="AE29" s="27"/>
      <c r="AF29" s="27"/>
      <c r="AG29" s="27"/>
    </row>
    <row r="30" spans="9:34"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174">
        <v>2014</v>
      </c>
      <c r="V30" s="176">
        <v>-4.302236678182787</v>
      </c>
      <c r="W30" s="176">
        <v>6.1161761046420065</v>
      </c>
      <c r="X30" s="176">
        <v>19.136524784772533</v>
      </c>
      <c r="Y30" s="177"/>
      <c r="Z30" s="174">
        <v>2014</v>
      </c>
      <c r="AA30" s="176">
        <v>-9.539688669716595</v>
      </c>
      <c r="AB30" s="176">
        <v>3.8121969572905416</v>
      </c>
      <c r="AC30" s="176">
        <v>21.492194272353487</v>
      </c>
      <c r="AD30" s="27"/>
      <c r="AE30" s="27"/>
      <c r="AF30" s="27"/>
      <c r="AG30" s="27"/>
    </row>
    <row r="31" spans="9:34"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174">
        <v>2015</v>
      </c>
      <c r="V31" s="176">
        <v>-5.3895687136676056</v>
      </c>
      <c r="W31" s="176">
        <v>5.7668422856731762</v>
      </c>
      <c r="X31" s="176">
        <v>18.796526506168227</v>
      </c>
      <c r="Y31" s="177"/>
      <c r="Z31" s="174">
        <v>2015</v>
      </c>
      <c r="AA31" s="176">
        <v>-8.0539746670712304</v>
      </c>
      <c r="AB31" s="176">
        <v>5.1994346169791177</v>
      </c>
      <c r="AC31" s="176">
        <v>21.807673565359369</v>
      </c>
      <c r="AD31" s="27"/>
      <c r="AE31" s="27"/>
      <c r="AF31" s="27"/>
      <c r="AG31" s="27"/>
    </row>
    <row r="32" spans="9:34"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174">
        <v>2016</v>
      </c>
      <c r="V32" s="176">
        <v>-4.2446635419408398</v>
      </c>
      <c r="W32" s="176">
        <v>4.5524488341847249</v>
      </c>
      <c r="X32" s="176">
        <v>16.43122786555498</v>
      </c>
      <c r="Y32" s="177"/>
      <c r="Z32" s="174">
        <v>2016</v>
      </c>
      <c r="AA32" s="176">
        <v>-9.5467062365345932</v>
      </c>
      <c r="AB32" s="176">
        <v>3.5116744028341267</v>
      </c>
      <c r="AC32" s="176">
        <v>18.640763478004708</v>
      </c>
      <c r="AD32" s="27"/>
      <c r="AE32" s="27"/>
      <c r="AF32" s="27"/>
      <c r="AG32" s="27"/>
    </row>
    <row r="33" spans="9:34"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9"/>
      <c r="V33" s="30"/>
      <c r="W33" s="30"/>
      <c r="X33" s="30"/>
      <c r="Y33" s="31"/>
      <c r="Z33" s="29"/>
      <c r="AA33" s="30"/>
      <c r="AB33" s="30"/>
      <c r="AC33" s="30"/>
      <c r="AD33" s="27"/>
      <c r="AE33" s="27"/>
      <c r="AF33" s="27"/>
      <c r="AG33" s="27"/>
    </row>
    <row r="34" spans="9:34"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spans="9:34"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33"/>
      <c r="Y35" s="27"/>
      <c r="Z35" s="27"/>
      <c r="AA35" s="27"/>
      <c r="AB35" s="27"/>
      <c r="AC35" s="33"/>
      <c r="AD35" s="33"/>
      <c r="AE35" s="27"/>
      <c r="AF35" s="27"/>
      <c r="AG35" s="27"/>
      <c r="AH35" s="27"/>
    </row>
    <row r="36" spans="9:34"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33"/>
      <c r="Y36" s="27"/>
      <c r="Z36" s="27"/>
      <c r="AA36" s="27"/>
      <c r="AB36" s="27"/>
      <c r="AC36" s="33"/>
      <c r="AD36" s="33"/>
      <c r="AE36" s="27"/>
      <c r="AF36" s="27"/>
      <c r="AG36" s="27"/>
      <c r="AH36" s="27"/>
    </row>
    <row r="37" spans="9:34"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33"/>
      <c r="Y37" s="27"/>
      <c r="Z37" s="27"/>
      <c r="AA37" s="27"/>
      <c r="AB37" s="27"/>
      <c r="AC37" s="33"/>
      <c r="AD37" s="33"/>
      <c r="AE37" s="27"/>
      <c r="AF37" s="27"/>
      <c r="AG37" s="27"/>
      <c r="AH37" s="27"/>
    </row>
    <row r="38" spans="9:34"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33"/>
      <c r="Y38" s="27"/>
      <c r="Z38" s="27"/>
      <c r="AA38" s="27"/>
      <c r="AB38" s="27"/>
      <c r="AC38" s="33"/>
      <c r="AD38" s="33"/>
      <c r="AE38" s="27"/>
      <c r="AF38" s="27"/>
      <c r="AG38" s="27"/>
      <c r="AH38" s="27"/>
    </row>
    <row r="39" spans="9:34"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33"/>
      <c r="Y39" s="27"/>
      <c r="Z39" s="27"/>
      <c r="AA39" s="27"/>
      <c r="AB39" s="27"/>
      <c r="AC39" s="33"/>
      <c r="AD39" s="33"/>
      <c r="AE39" s="27"/>
      <c r="AF39" s="27"/>
      <c r="AG39" s="27"/>
      <c r="AH39" s="27"/>
    </row>
    <row r="40" spans="9:34"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33"/>
      <c r="Y40" s="27"/>
      <c r="Z40" s="27"/>
      <c r="AA40" s="27"/>
      <c r="AB40" s="27"/>
      <c r="AC40" s="33"/>
      <c r="AD40" s="33"/>
      <c r="AE40" s="27"/>
      <c r="AF40" s="27"/>
      <c r="AG40" s="27"/>
      <c r="AH40" s="27"/>
    </row>
    <row r="41" spans="9:34"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33"/>
      <c r="Y41" s="27"/>
      <c r="Z41" s="27"/>
      <c r="AA41" s="27"/>
      <c r="AB41" s="27"/>
      <c r="AC41" s="33"/>
      <c r="AD41" s="33"/>
      <c r="AE41" s="27"/>
      <c r="AF41" s="27"/>
      <c r="AG41" s="27"/>
      <c r="AH41" s="27"/>
    </row>
    <row r="42" spans="9:34">
      <c r="X42" s="33"/>
    </row>
    <row r="43" spans="9:34">
      <c r="X43" s="33"/>
    </row>
  </sheetData>
  <hyperlinks>
    <hyperlink ref="G1" location="INDICE!A1" display="Voltar"/>
  </hyperlink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AD49"/>
  <sheetViews>
    <sheetView showGridLines="0" zoomScaleNormal="100" workbookViewId="0"/>
  </sheetViews>
  <sheetFormatPr defaultRowHeight="15"/>
  <sheetData>
    <row r="1" spans="1:10">
      <c r="A1" s="1" t="s">
        <v>306</v>
      </c>
      <c r="J1" s="163" t="s">
        <v>277</v>
      </c>
    </row>
    <row r="22" spans="27:30">
      <c r="AC22" s="5"/>
      <c r="AD22" s="5"/>
    </row>
    <row r="23" spans="27:30">
      <c r="AA23" s="170"/>
      <c r="AB23" s="170" t="s">
        <v>30</v>
      </c>
      <c r="AC23" s="170" t="s">
        <v>38</v>
      </c>
      <c r="AD23" s="170" t="s">
        <v>39</v>
      </c>
    </row>
    <row r="24" spans="27:30">
      <c r="AA24" s="170">
        <v>2010</v>
      </c>
      <c r="AB24" s="173">
        <v>22.799503125109378</v>
      </c>
      <c r="AC24" s="173">
        <v>21.320335348726687</v>
      </c>
      <c r="AD24" s="173">
        <v>23.18194266015372</v>
      </c>
    </row>
    <row r="25" spans="27:30">
      <c r="AA25" s="170">
        <v>2011</v>
      </c>
      <c r="AB25" s="173">
        <v>23.569991425545439</v>
      </c>
      <c r="AC25" s="173">
        <v>19.927010342627561</v>
      </c>
      <c r="AD25" s="173">
        <v>24.499836005194027</v>
      </c>
    </row>
    <row r="26" spans="27:30">
      <c r="AA26" s="170">
        <v>2012</v>
      </c>
      <c r="AB26" s="173">
        <v>16.689757585328842</v>
      </c>
      <c r="AC26" s="173">
        <v>13.093346893712528</v>
      </c>
      <c r="AD26" s="173">
        <v>17.62196854738124</v>
      </c>
    </row>
    <row r="27" spans="27:30">
      <c r="AA27" s="170">
        <v>2013</v>
      </c>
      <c r="AB27" s="173">
        <v>17.490642396990232</v>
      </c>
      <c r="AC27" s="173">
        <v>13.230919387705237</v>
      </c>
      <c r="AD27" s="173">
        <v>18.600377433121924</v>
      </c>
    </row>
    <row r="28" spans="27:30">
      <c r="AA28" s="170">
        <v>2014</v>
      </c>
      <c r="AB28" s="173">
        <v>17.548247028538892</v>
      </c>
      <c r="AC28" s="173">
        <v>15.256906664507863</v>
      </c>
      <c r="AD28" s="173">
        <v>18.12585964920066</v>
      </c>
    </row>
    <row r="29" spans="27:30">
      <c r="AA29" s="170">
        <v>2015</v>
      </c>
      <c r="AB29" s="173">
        <v>18.425852396633257</v>
      </c>
      <c r="AC29" s="173">
        <v>14.934194369268337</v>
      </c>
      <c r="AD29" s="173">
        <v>19.30185695087518</v>
      </c>
    </row>
    <row r="30" spans="27:30">
      <c r="AA30" s="170">
        <v>2016</v>
      </c>
      <c r="AB30" s="173">
        <v>18.576125159970523</v>
      </c>
      <c r="AC30" s="173">
        <v>11.851536676576254</v>
      </c>
      <c r="AD30" s="173">
        <v>20.197625650914336</v>
      </c>
    </row>
    <row r="31" spans="27:30">
      <c r="AA31" s="4"/>
      <c r="AB31" s="4"/>
      <c r="AC31" s="4"/>
      <c r="AD31" s="4"/>
    </row>
    <row r="49" spans="29:29">
      <c r="AC49" s="4"/>
    </row>
  </sheetData>
  <hyperlinks>
    <hyperlink ref="J1" location="INDICE!A1" display="Voltar"/>
  </hyperlink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showGridLines="0" workbookViewId="0"/>
  </sheetViews>
  <sheetFormatPr defaultRowHeight="15"/>
  <cols>
    <col min="1" max="1" width="20.140625" customWidth="1"/>
    <col min="2" max="2" width="10.28515625" customWidth="1"/>
    <col min="3" max="3" width="9.42578125" customWidth="1"/>
    <col min="4" max="4" width="6.28515625" customWidth="1"/>
    <col min="5" max="5" width="9.42578125" customWidth="1"/>
    <col min="6" max="6" width="6.28515625" customWidth="1"/>
  </cols>
  <sheetData>
    <row r="1" spans="1:8">
      <c r="A1" s="1" t="s">
        <v>183</v>
      </c>
      <c r="H1" s="163" t="s">
        <v>277</v>
      </c>
    </row>
    <row r="3" spans="1:8" ht="24.75" customHeight="1">
      <c r="A3" s="47"/>
      <c r="B3" s="38" t="s">
        <v>1</v>
      </c>
      <c r="C3" s="192" t="s">
        <v>181</v>
      </c>
      <c r="D3" s="192"/>
      <c r="E3" s="192" t="s">
        <v>182</v>
      </c>
      <c r="F3" s="192"/>
    </row>
    <row r="4" spans="1:8">
      <c r="A4" s="48"/>
      <c r="B4" s="49" t="s">
        <v>112</v>
      </c>
      <c r="C4" s="49" t="s">
        <v>112</v>
      </c>
      <c r="D4" s="49" t="s">
        <v>93</v>
      </c>
      <c r="E4" s="49" t="s">
        <v>112</v>
      </c>
      <c r="F4" s="49" t="s">
        <v>93</v>
      </c>
    </row>
    <row r="5" spans="1:8" s="20" customFormat="1" ht="3" customHeight="1">
      <c r="A5" s="19"/>
      <c r="B5" s="19"/>
      <c r="C5" s="19"/>
      <c r="D5" s="19"/>
      <c r="E5" s="19"/>
      <c r="F5" s="19"/>
    </row>
    <row r="6" spans="1:8">
      <c r="A6" s="2" t="s">
        <v>113</v>
      </c>
      <c r="B6" s="22">
        <v>3875</v>
      </c>
      <c r="C6" s="22">
        <v>234</v>
      </c>
      <c r="D6" s="23">
        <f>+C6/(C6+E6)</f>
        <v>6.0387096774193551E-2</v>
      </c>
      <c r="E6" s="22">
        <v>3641</v>
      </c>
      <c r="F6" s="23">
        <f>+E6/(E6+C6)</f>
        <v>0.93961290322580648</v>
      </c>
    </row>
    <row r="7" spans="1:8" ht="3" customHeight="1" thickBot="1">
      <c r="A7" s="17"/>
      <c r="B7" s="14"/>
      <c r="C7" s="14"/>
      <c r="D7" s="14"/>
      <c r="E7" s="14"/>
      <c r="F7" s="14"/>
    </row>
    <row r="8" spans="1:8" ht="15.75" thickTop="1">
      <c r="A8" s="18" t="s">
        <v>114</v>
      </c>
    </row>
    <row r="9" spans="1:8">
      <c r="C9" s="35"/>
    </row>
  </sheetData>
  <mergeCells count="2">
    <mergeCell ref="C3:D3"/>
    <mergeCell ref="E3:F3"/>
  </mergeCells>
  <hyperlinks>
    <hyperlink ref="H1" location="INDICE!A1" display="Voltar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showGridLines="0" zoomScale="110" zoomScaleNormal="110" workbookViewId="0"/>
  </sheetViews>
  <sheetFormatPr defaultRowHeight="15"/>
  <cols>
    <col min="15" max="15" width="12.28515625" customWidth="1"/>
  </cols>
  <sheetData>
    <row r="1" spans="1:10">
      <c r="A1" s="1" t="s">
        <v>296</v>
      </c>
      <c r="J1" s="163" t="s">
        <v>277</v>
      </c>
    </row>
    <row r="27" spans="5:6">
      <c r="E27" s="1"/>
      <c r="F27" s="1"/>
    </row>
  </sheetData>
  <hyperlinks>
    <hyperlink ref="J1" location="INDICE!A1" display="Voltar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33"/>
  <sheetViews>
    <sheetView showGridLines="0" workbookViewId="0"/>
  </sheetViews>
  <sheetFormatPr defaultRowHeight="15"/>
  <cols>
    <col min="1" max="1" width="57.85546875" customWidth="1"/>
    <col min="2" max="3" width="10.7109375" customWidth="1"/>
  </cols>
  <sheetData>
    <row r="1" spans="1:3">
      <c r="A1" s="1" t="s">
        <v>200</v>
      </c>
      <c r="C1" s="163" t="s">
        <v>277</v>
      </c>
    </row>
    <row r="3" spans="1:3" ht="15" customHeight="1">
      <c r="A3" s="192" t="s">
        <v>53</v>
      </c>
      <c r="B3" s="192" t="s">
        <v>112</v>
      </c>
      <c r="C3" s="192" t="s">
        <v>93</v>
      </c>
    </row>
    <row r="4" spans="1:3">
      <c r="A4" s="192"/>
      <c r="B4" s="192"/>
      <c r="C4" s="192"/>
    </row>
    <row r="5" spans="1:3" s="20" customFormat="1" ht="3" customHeight="1">
      <c r="A5" s="19"/>
      <c r="B5" s="19"/>
      <c r="C5" s="19"/>
    </row>
    <row r="6" spans="1:3">
      <c r="A6" s="15" t="s">
        <v>1</v>
      </c>
      <c r="B6" s="16"/>
      <c r="C6" s="16"/>
    </row>
    <row r="7" spans="1:3">
      <c r="A7" s="2" t="s">
        <v>1</v>
      </c>
      <c r="B7" s="22">
        <v>3875</v>
      </c>
      <c r="C7" s="23">
        <v>1</v>
      </c>
    </row>
    <row r="8" spans="1:3" s="20" customFormat="1" ht="3" customHeight="1">
      <c r="A8" s="19"/>
      <c r="B8" s="19"/>
      <c r="C8" s="19"/>
    </row>
    <row r="9" spans="1:3">
      <c r="A9" s="15" t="s">
        <v>49</v>
      </c>
      <c r="B9" s="15"/>
      <c r="C9" s="15"/>
    </row>
    <row r="10" spans="1:3">
      <c r="A10" s="2" t="s">
        <v>20</v>
      </c>
      <c r="B10" s="22">
        <v>578</v>
      </c>
      <c r="C10" s="23">
        <f>+B10/$B$7</f>
        <v>0.14916129032258066</v>
      </c>
    </row>
    <row r="11" spans="1:3">
      <c r="A11" s="2" t="s">
        <v>21</v>
      </c>
      <c r="B11" s="22">
        <v>1477</v>
      </c>
      <c r="C11" s="23">
        <f>+B11/$B$7</f>
        <v>0.38116129032258067</v>
      </c>
    </row>
    <row r="12" spans="1:3">
      <c r="A12" s="2" t="s">
        <v>22</v>
      </c>
      <c r="B12" s="22">
        <v>1820</v>
      </c>
      <c r="C12" s="23">
        <f>+B12/$B$7</f>
        <v>0.4696774193548387</v>
      </c>
    </row>
    <row r="13" spans="1:3" s="20" customFormat="1" ht="3" customHeight="1">
      <c r="A13" s="19"/>
      <c r="B13" s="19"/>
      <c r="C13" s="19"/>
    </row>
    <row r="14" spans="1:3">
      <c r="A14" s="15" t="s">
        <v>2</v>
      </c>
      <c r="B14" s="15"/>
      <c r="C14" s="15"/>
    </row>
    <row r="15" spans="1:3">
      <c r="A15" s="2" t="s">
        <v>3</v>
      </c>
      <c r="B15" s="22">
        <v>1794</v>
      </c>
      <c r="C15" s="23">
        <f>+B15/$B$7</f>
        <v>0.46296774193548385</v>
      </c>
    </row>
    <row r="16" spans="1:3">
      <c r="A16" s="2" t="s">
        <v>4</v>
      </c>
      <c r="B16" s="22">
        <v>2081</v>
      </c>
      <c r="C16" s="23">
        <f>+B16/$B$7</f>
        <v>0.53703225806451615</v>
      </c>
    </row>
    <row r="17" spans="1:3" s="20" customFormat="1" ht="3" customHeight="1">
      <c r="A17" s="19"/>
      <c r="B17" s="19"/>
      <c r="C17" s="19"/>
    </row>
    <row r="18" spans="1:3">
      <c r="A18" s="15" t="s">
        <v>40</v>
      </c>
      <c r="B18" s="15"/>
      <c r="C18" s="15"/>
    </row>
    <row r="19" spans="1:3">
      <c r="A19" s="2" t="s">
        <v>5</v>
      </c>
      <c r="B19" s="22">
        <v>733</v>
      </c>
      <c r="C19" s="23">
        <f t="shared" ref="C19:C21" si="0">+B19/$B$7</f>
        <v>0.18916129032258064</v>
      </c>
    </row>
    <row r="20" spans="1:3">
      <c r="A20" s="2" t="s">
        <v>6</v>
      </c>
      <c r="B20" s="22">
        <v>2234</v>
      </c>
      <c r="C20" s="23">
        <f t="shared" si="0"/>
        <v>0.57651612903225802</v>
      </c>
    </row>
    <row r="21" spans="1:3">
      <c r="A21" s="2" t="s">
        <v>7</v>
      </c>
      <c r="B21" s="22">
        <v>908</v>
      </c>
      <c r="C21" s="23">
        <f t="shared" si="0"/>
        <v>0.23432258064516129</v>
      </c>
    </row>
    <row r="22" spans="1:3" s="20" customFormat="1" ht="3" customHeight="1">
      <c r="A22" s="19"/>
      <c r="B22" s="19"/>
      <c r="C22" s="19"/>
    </row>
    <row r="23" spans="1:3">
      <c r="A23" s="15" t="s">
        <v>8</v>
      </c>
      <c r="B23" s="15"/>
      <c r="C23" s="15"/>
    </row>
    <row r="24" spans="1:3">
      <c r="A24" s="2" t="s">
        <v>50</v>
      </c>
      <c r="B24" s="22">
        <v>174</v>
      </c>
      <c r="C24" s="23">
        <f t="shared" ref="C24:C31" si="1">+B24/$B$7</f>
        <v>4.4903225806451612E-2</v>
      </c>
    </row>
    <row r="25" spans="1:3">
      <c r="A25" s="2" t="s">
        <v>10</v>
      </c>
      <c r="B25" s="22">
        <v>1697</v>
      </c>
      <c r="C25" s="23">
        <f t="shared" si="1"/>
        <v>0.43793548387096776</v>
      </c>
    </row>
    <row r="26" spans="1:3">
      <c r="A26" s="2" t="s">
        <v>11</v>
      </c>
      <c r="B26" s="22">
        <v>236</v>
      </c>
      <c r="C26" s="23">
        <f t="shared" si="1"/>
        <v>6.0903225806451612E-2</v>
      </c>
    </row>
    <row r="27" spans="1:3">
      <c r="A27" s="2" t="s">
        <v>12</v>
      </c>
      <c r="B27" s="22">
        <v>225</v>
      </c>
      <c r="C27" s="23">
        <f t="shared" si="1"/>
        <v>5.8064516129032261E-2</v>
      </c>
    </row>
    <row r="28" spans="1:3">
      <c r="A28" s="2" t="s">
        <v>13</v>
      </c>
      <c r="B28" s="22">
        <v>498</v>
      </c>
      <c r="C28" s="23">
        <f t="shared" si="1"/>
        <v>0.12851612903225806</v>
      </c>
    </row>
    <row r="29" spans="1:3">
      <c r="A29" s="2" t="s">
        <v>17</v>
      </c>
      <c r="B29" s="22">
        <v>191</v>
      </c>
      <c r="C29" s="23">
        <f t="shared" si="1"/>
        <v>4.9290322580645161E-2</v>
      </c>
    </row>
    <row r="30" spans="1:3">
      <c r="A30" s="2" t="s">
        <v>51</v>
      </c>
      <c r="B30" s="22">
        <v>476</v>
      </c>
      <c r="C30" s="23">
        <f t="shared" si="1"/>
        <v>0.12283870967741936</v>
      </c>
    </row>
    <row r="31" spans="1:3">
      <c r="A31" s="2" t="s">
        <v>14</v>
      </c>
      <c r="B31" s="22">
        <v>378</v>
      </c>
      <c r="C31" s="23">
        <f t="shared" si="1"/>
        <v>9.75483870967742E-2</v>
      </c>
    </row>
    <row r="32" spans="1:3" ht="3" customHeight="1" thickBot="1">
      <c r="A32" s="17"/>
      <c r="B32" s="14"/>
      <c r="C32" s="14"/>
    </row>
    <row r="33" spans="1:1" ht="15.75" thickTop="1">
      <c r="A33" s="18" t="s">
        <v>68</v>
      </c>
    </row>
  </sheetData>
  <mergeCells count="3">
    <mergeCell ref="A3:A4"/>
    <mergeCell ref="B3:B4"/>
    <mergeCell ref="C3:C4"/>
  </mergeCells>
  <hyperlinks>
    <hyperlink ref="C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showGridLines="0" zoomScaleNormal="100" workbookViewId="0"/>
  </sheetViews>
  <sheetFormatPr defaultRowHeight="15"/>
  <sheetData>
    <row r="1" spans="1:13">
      <c r="A1" s="1" t="s">
        <v>295</v>
      </c>
      <c r="M1" s="163" t="s">
        <v>277</v>
      </c>
    </row>
    <row r="16" spans="1:13">
      <c r="F16" s="1"/>
      <c r="G16" s="1"/>
    </row>
  </sheetData>
  <hyperlinks>
    <hyperlink ref="M1" location="INDICE!A1" display="Voltar"/>
  </hyperlinks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8"/>
  <sheetViews>
    <sheetView showGridLines="0" workbookViewId="0"/>
  </sheetViews>
  <sheetFormatPr defaultRowHeight="15"/>
  <cols>
    <col min="1" max="1" width="33.5703125" customWidth="1"/>
    <col min="2" max="2" width="10" customWidth="1"/>
    <col min="3" max="8" width="9.85546875" customWidth="1"/>
    <col min="19" max="21" width="10.28515625" bestFit="1" customWidth="1"/>
    <col min="22" max="25" width="10.140625" bestFit="1" customWidth="1"/>
  </cols>
  <sheetData>
    <row r="1" spans="1:9">
      <c r="A1" s="179" t="s">
        <v>292</v>
      </c>
      <c r="I1" s="163" t="s">
        <v>277</v>
      </c>
    </row>
    <row r="2" spans="1:9" ht="15" customHeight="1"/>
    <row r="29" spans="17:25">
      <c r="Q29" s="170"/>
      <c r="R29" s="170"/>
      <c r="S29" s="170">
        <v>2010</v>
      </c>
      <c r="T29" s="170">
        <v>2011</v>
      </c>
      <c r="U29" s="170">
        <v>2012</v>
      </c>
      <c r="V29" s="170">
        <v>2013</v>
      </c>
      <c r="W29" s="170">
        <v>2014</v>
      </c>
      <c r="X29" s="170">
        <v>2015</v>
      </c>
      <c r="Y29" s="170">
        <v>2016</v>
      </c>
    </row>
    <row r="30" spans="17:25">
      <c r="Q30" s="170" t="s">
        <v>55</v>
      </c>
      <c r="R30" s="170">
        <v>1749</v>
      </c>
      <c r="S30" s="173">
        <v>9.5106448198680162</v>
      </c>
      <c r="T30" s="173">
        <v>9.8393927196657458</v>
      </c>
      <c r="U30" s="173">
        <v>10.614869727118005</v>
      </c>
      <c r="V30" s="173">
        <v>10.720516541390161</v>
      </c>
      <c r="W30" s="173">
        <v>10.964546836919615</v>
      </c>
      <c r="X30" s="173">
        <v>11.298089081767877</v>
      </c>
      <c r="Y30" s="173">
        <v>11.369338837572972</v>
      </c>
    </row>
    <row r="31" spans="17:25">
      <c r="Q31" s="170" t="s">
        <v>54</v>
      </c>
      <c r="R31" s="170">
        <v>986</v>
      </c>
      <c r="S31" s="173">
        <v>13.676124677567811</v>
      </c>
      <c r="T31" s="173">
        <v>14.480355166972011</v>
      </c>
      <c r="U31" s="173">
        <v>15.842279174912081</v>
      </c>
      <c r="V31" s="173">
        <v>16.564546895142129</v>
      </c>
      <c r="W31" s="173">
        <v>17.311180988087319</v>
      </c>
      <c r="X31" s="173">
        <v>18.136206800197876</v>
      </c>
      <c r="Y31" s="173">
        <v>18.545350805011722</v>
      </c>
    </row>
    <row r="32" spans="17:25">
      <c r="Q32" s="170" t="s">
        <v>30</v>
      </c>
      <c r="R32" s="170">
        <v>2735</v>
      </c>
      <c r="S32" s="173">
        <v>12.501060504212649</v>
      </c>
      <c r="T32" s="173">
        <v>13.154472203101591</v>
      </c>
      <c r="U32" s="173">
        <v>14.337274710891654</v>
      </c>
      <c r="V32" s="173">
        <v>14.84091972890311</v>
      </c>
      <c r="W32" s="173">
        <v>15.450704053344404</v>
      </c>
      <c r="X32" s="173">
        <v>16.150514291925113</v>
      </c>
      <c r="Y32" s="173">
        <v>16.546967089500932</v>
      </c>
    </row>
    <row r="40" spans="19:25">
      <c r="S40" s="50"/>
      <c r="T40" s="50"/>
      <c r="U40" s="50"/>
      <c r="V40" s="50"/>
      <c r="W40" s="50"/>
      <c r="X40" s="50"/>
      <c r="Y40" s="50"/>
    </row>
    <row r="41" spans="19:25">
      <c r="S41" s="50"/>
      <c r="T41" s="50"/>
      <c r="U41" s="50"/>
      <c r="V41" s="50"/>
      <c r="W41" s="50"/>
      <c r="X41" s="50"/>
      <c r="Y41" s="50"/>
    </row>
    <row r="42" spans="19:25">
      <c r="S42" s="50"/>
      <c r="T42" s="50"/>
      <c r="U42" s="50"/>
      <c r="V42" s="50"/>
      <c r="W42" s="50"/>
      <c r="X42" s="50"/>
      <c r="Y42" s="50"/>
    </row>
    <row r="45" spans="19:25">
      <c r="S45" s="50"/>
      <c r="T45" s="50"/>
      <c r="U45" s="50"/>
      <c r="V45" s="50"/>
      <c r="W45" s="50"/>
      <c r="X45" s="50"/>
      <c r="Y45" s="50"/>
    </row>
    <row r="46" spans="19:25">
      <c r="S46" s="51"/>
      <c r="T46" s="51"/>
      <c r="U46" s="51"/>
      <c r="V46" s="51"/>
      <c r="W46" s="51"/>
      <c r="X46" s="51"/>
      <c r="Y46" s="51"/>
    </row>
    <row r="47" spans="19:25">
      <c r="S47" s="51"/>
      <c r="T47" s="51"/>
      <c r="U47" s="51"/>
      <c r="V47" s="51"/>
      <c r="W47" s="51"/>
      <c r="X47" s="51"/>
      <c r="Y47" s="51"/>
    </row>
    <row r="48" spans="19:25">
      <c r="S48" s="51"/>
      <c r="T48" s="51"/>
      <c r="U48" s="51"/>
      <c r="V48" s="51"/>
      <c r="W48" s="51"/>
      <c r="X48" s="51"/>
      <c r="Y48" s="51"/>
    </row>
    <row r="50" spans="19:25">
      <c r="S50" s="50"/>
      <c r="T50" s="50"/>
      <c r="U50" s="50"/>
      <c r="V50" s="50"/>
      <c r="W50" s="50"/>
      <c r="X50" s="50"/>
      <c r="Y50" s="50"/>
    </row>
    <row r="51" spans="19:25">
      <c r="S51" s="51"/>
      <c r="T51" s="51"/>
      <c r="U51" s="51"/>
      <c r="V51" s="51"/>
      <c r="W51" s="51"/>
      <c r="X51" s="51"/>
      <c r="Y51" s="51"/>
    </row>
    <row r="52" spans="19:25">
      <c r="S52" s="51"/>
      <c r="T52" s="51"/>
      <c r="U52" s="51"/>
      <c r="V52" s="51"/>
      <c r="W52" s="51"/>
      <c r="X52" s="51"/>
      <c r="Y52" s="51"/>
    </row>
    <row r="53" spans="19:25">
      <c r="S53" s="51"/>
      <c r="T53" s="51"/>
      <c r="U53" s="51"/>
      <c r="V53" s="51"/>
      <c r="W53" s="51"/>
      <c r="X53" s="51"/>
      <c r="Y53" s="51"/>
    </row>
    <row r="55" spans="19:25">
      <c r="S55" s="50"/>
      <c r="T55" s="50"/>
      <c r="U55" s="50"/>
      <c r="V55" s="50"/>
      <c r="W55" s="50"/>
      <c r="X55" s="50"/>
      <c r="Y55" s="50"/>
    </row>
    <row r="56" spans="19:25">
      <c r="S56" s="4"/>
      <c r="T56" s="4"/>
      <c r="U56" s="4"/>
      <c r="V56" s="4"/>
      <c r="W56" s="4"/>
      <c r="X56" s="4"/>
      <c r="Y56" s="4"/>
    </row>
    <row r="57" spans="19:25">
      <c r="S57" s="4"/>
      <c r="T57" s="4"/>
      <c r="U57" s="4"/>
      <c r="V57" s="4"/>
      <c r="W57" s="4"/>
      <c r="X57" s="4"/>
      <c r="Y57" s="4"/>
    </row>
    <row r="58" spans="19:25">
      <c r="S58" s="4"/>
      <c r="T58" s="4"/>
      <c r="U58" s="4"/>
      <c r="V58" s="4"/>
      <c r="W58" s="4"/>
      <c r="X58" s="4"/>
      <c r="Y58" s="4"/>
    </row>
  </sheetData>
  <hyperlinks>
    <hyperlink ref="I1" location="INDICE!A1" display="Voltar"/>
  </hyperlinks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showGridLines="0" workbookViewId="0"/>
  </sheetViews>
  <sheetFormatPr defaultRowHeight="15"/>
  <cols>
    <col min="1" max="1" width="36" customWidth="1"/>
    <col min="2" max="5" width="12" customWidth="1"/>
  </cols>
  <sheetData>
    <row r="1" spans="1:5">
      <c r="A1" s="1" t="s">
        <v>94</v>
      </c>
      <c r="E1" s="163" t="s">
        <v>277</v>
      </c>
    </row>
    <row r="3" spans="1:5" ht="15" customHeight="1">
      <c r="A3" s="192" t="s">
        <v>82</v>
      </c>
      <c r="B3" s="192" t="s">
        <v>83</v>
      </c>
      <c r="C3" s="192" t="s">
        <v>84</v>
      </c>
      <c r="D3" s="192" t="s">
        <v>30</v>
      </c>
      <c r="E3" s="192" t="s">
        <v>52</v>
      </c>
    </row>
    <row r="4" spans="1:5">
      <c r="A4" s="192"/>
      <c r="B4" s="192"/>
      <c r="C4" s="192"/>
      <c r="D4" s="192"/>
      <c r="E4" s="192"/>
    </row>
    <row r="5" spans="1:5" s="20" customFormat="1" ht="3" customHeight="1">
      <c r="A5" s="19"/>
      <c r="B5" s="19"/>
      <c r="C5" s="19"/>
      <c r="D5" s="19"/>
      <c r="E5" s="19"/>
    </row>
    <row r="6" spans="1:5">
      <c r="A6" s="15" t="s">
        <v>1</v>
      </c>
      <c r="B6" s="43">
        <v>986</v>
      </c>
      <c r="C6" s="25">
        <v>2889</v>
      </c>
      <c r="D6" s="25">
        <v>3875</v>
      </c>
      <c r="E6" s="24">
        <v>1</v>
      </c>
    </row>
    <row r="7" spans="1:5">
      <c r="A7" s="2" t="s">
        <v>91</v>
      </c>
      <c r="B7" s="22">
        <v>240</v>
      </c>
      <c r="C7" s="22">
        <v>1091</v>
      </c>
      <c r="D7" s="22">
        <v>1331</v>
      </c>
      <c r="E7" s="23">
        <v>0.34300000000000003</v>
      </c>
    </row>
    <row r="8" spans="1:5">
      <c r="A8" s="2" t="s">
        <v>85</v>
      </c>
      <c r="B8" s="22">
        <v>184</v>
      </c>
      <c r="C8" s="22">
        <v>964</v>
      </c>
      <c r="D8" s="22">
        <v>1148</v>
      </c>
      <c r="E8" s="23">
        <v>0.29599999999999999</v>
      </c>
    </row>
    <row r="9" spans="1:5">
      <c r="A9" s="2" t="s">
        <v>90</v>
      </c>
      <c r="B9" s="22">
        <v>230</v>
      </c>
      <c r="C9" s="22">
        <v>430</v>
      </c>
      <c r="D9" s="22">
        <v>660</v>
      </c>
      <c r="E9" s="23">
        <v>0.17</v>
      </c>
    </row>
    <row r="10" spans="1:5">
      <c r="A10" s="2" t="s">
        <v>89</v>
      </c>
      <c r="B10" s="22">
        <v>211</v>
      </c>
      <c r="C10" s="22">
        <v>238</v>
      </c>
      <c r="D10" s="22">
        <v>449</v>
      </c>
      <c r="E10" s="23">
        <v>0.11600000000000001</v>
      </c>
    </row>
    <row r="11" spans="1:5">
      <c r="A11" s="2" t="s">
        <v>87</v>
      </c>
      <c r="B11" s="22">
        <v>62</v>
      </c>
      <c r="C11" s="22">
        <v>75</v>
      </c>
      <c r="D11" s="22">
        <v>137</v>
      </c>
      <c r="E11" s="23">
        <v>3.5000000000000003E-2</v>
      </c>
    </row>
    <row r="12" spans="1:5">
      <c r="A12" s="2" t="s">
        <v>92</v>
      </c>
      <c r="B12" s="22">
        <v>37</v>
      </c>
      <c r="C12" s="22">
        <v>30</v>
      </c>
      <c r="D12" s="22">
        <v>67</v>
      </c>
      <c r="E12" s="23">
        <v>1.7000000000000001E-2</v>
      </c>
    </row>
    <row r="13" spans="1:5">
      <c r="A13" s="2" t="s">
        <v>88</v>
      </c>
      <c r="B13" s="22">
        <v>6</v>
      </c>
      <c r="C13" s="22">
        <v>39</v>
      </c>
      <c r="D13" s="22">
        <v>45</v>
      </c>
      <c r="E13" s="23">
        <v>1.2E-2</v>
      </c>
    </row>
    <row r="14" spans="1:5">
      <c r="A14" s="2" t="s">
        <v>86</v>
      </c>
      <c r="B14" s="22">
        <v>14</v>
      </c>
      <c r="C14" s="22">
        <v>20</v>
      </c>
      <c r="D14" s="22">
        <v>34</v>
      </c>
      <c r="E14" s="23">
        <v>8.9999999999999993E-3</v>
      </c>
    </row>
    <row r="15" spans="1:5">
      <c r="A15" s="2" t="s">
        <v>180</v>
      </c>
      <c r="B15" s="22">
        <v>2</v>
      </c>
      <c r="C15" s="22">
        <v>2</v>
      </c>
      <c r="D15" s="22">
        <v>4</v>
      </c>
      <c r="E15" s="23">
        <v>1E-3</v>
      </c>
    </row>
    <row r="16" spans="1:5" ht="3" customHeight="1" thickBot="1">
      <c r="A16" s="17"/>
      <c r="B16" s="14"/>
      <c r="C16" s="14"/>
      <c r="D16" s="14"/>
      <c r="E16" s="14"/>
    </row>
    <row r="17" spans="1:1" ht="15.75" thickTop="1">
      <c r="A17" s="18" t="s">
        <v>68</v>
      </c>
    </row>
  </sheetData>
  <mergeCells count="5">
    <mergeCell ref="A3:A4"/>
    <mergeCell ref="B3:B4"/>
    <mergeCell ref="C3:C4"/>
    <mergeCell ref="D3:D4"/>
    <mergeCell ref="E3:E4"/>
  </mergeCells>
  <hyperlinks>
    <hyperlink ref="E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showGridLines="0" workbookViewId="0"/>
  </sheetViews>
  <sheetFormatPr defaultRowHeight="15"/>
  <cols>
    <col min="1" max="1" width="36" customWidth="1"/>
    <col min="2" max="5" width="12" customWidth="1"/>
  </cols>
  <sheetData>
    <row r="1" spans="1:5">
      <c r="A1" s="1" t="s">
        <v>95</v>
      </c>
      <c r="E1" s="163" t="s">
        <v>277</v>
      </c>
    </row>
    <row r="3" spans="1:5" ht="15" customHeight="1">
      <c r="A3" s="192" t="s">
        <v>82</v>
      </c>
      <c r="B3" s="192" t="s">
        <v>83</v>
      </c>
      <c r="C3" s="192" t="s">
        <v>84</v>
      </c>
      <c r="D3" s="192" t="s">
        <v>30</v>
      </c>
      <c r="E3" s="192" t="s">
        <v>52</v>
      </c>
    </row>
    <row r="4" spans="1:5">
      <c r="A4" s="192"/>
      <c r="B4" s="192"/>
      <c r="C4" s="192"/>
      <c r="D4" s="192"/>
      <c r="E4" s="192"/>
    </row>
    <row r="5" spans="1:5" s="20" customFormat="1" ht="3" customHeight="1">
      <c r="A5" s="19"/>
      <c r="B5" s="19"/>
      <c r="C5" s="19"/>
      <c r="D5" s="19"/>
      <c r="E5" s="19"/>
    </row>
    <row r="6" spans="1:5">
      <c r="A6" s="15" t="s">
        <v>1</v>
      </c>
      <c r="B6" s="43">
        <v>424</v>
      </c>
      <c r="C6" s="25">
        <v>2055</v>
      </c>
      <c r="D6" s="25">
        <v>2479</v>
      </c>
      <c r="E6" s="24">
        <v>1</v>
      </c>
    </row>
    <row r="7" spans="1:5">
      <c r="A7" s="2" t="s">
        <v>85</v>
      </c>
      <c r="B7" s="22">
        <v>184</v>
      </c>
      <c r="C7" s="22">
        <v>964</v>
      </c>
      <c r="D7" s="22">
        <v>1148</v>
      </c>
      <c r="E7" s="23">
        <v>0.46300000000000002</v>
      </c>
    </row>
    <row r="8" spans="1:5">
      <c r="A8" s="2" t="s">
        <v>91</v>
      </c>
      <c r="B8" s="22">
        <v>240</v>
      </c>
      <c r="C8" s="22">
        <v>1091</v>
      </c>
      <c r="D8" s="22">
        <v>1331</v>
      </c>
      <c r="E8" s="23">
        <v>0.53700000000000003</v>
      </c>
    </row>
    <row r="9" spans="1:5" ht="3" customHeight="1" thickBot="1">
      <c r="A9" s="17"/>
      <c r="B9" s="14"/>
      <c r="C9" s="14"/>
      <c r="D9" s="14"/>
      <c r="E9" s="14"/>
    </row>
    <row r="10" spans="1:5" ht="15.75" thickTop="1">
      <c r="A10" s="18" t="s">
        <v>68</v>
      </c>
    </row>
  </sheetData>
  <mergeCells count="5">
    <mergeCell ref="A3:A4"/>
    <mergeCell ref="B3:B4"/>
    <mergeCell ref="C3:C4"/>
    <mergeCell ref="D3:D4"/>
    <mergeCell ref="E3:E4"/>
  </mergeCells>
  <hyperlinks>
    <hyperlink ref="E1" location="INDICE!A1" display="Voltar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3"/>
  <sheetViews>
    <sheetView showGridLines="0" workbookViewId="0"/>
  </sheetViews>
  <sheetFormatPr defaultRowHeight="15"/>
  <cols>
    <col min="3" max="3" width="11.140625" customWidth="1"/>
    <col min="4" max="4" width="14" style="5" bestFit="1" customWidth="1"/>
    <col min="5" max="5" width="13.85546875" style="5" bestFit="1" customWidth="1"/>
    <col min="6" max="6" width="12.5703125" customWidth="1"/>
    <col min="20" max="20" width="12.7109375" bestFit="1" customWidth="1"/>
    <col min="21" max="21" width="13.85546875" bestFit="1" customWidth="1"/>
    <col min="22" max="22" width="12.7109375" bestFit="1" customWidth="1"/>
    <col min="23" max="23" width="13.85546875" bestFit="1" customWidth="1"/>
  </cols>
  <sheetData>
    <row r="1" spans="1:9">
      <c r="A1" s="1" t="s">
        <v>310</v>
      </c>
      <c r="I1" s="163" t="s">
        <v>277</v>
      </c>
    </row>
    <row r="23" spans="4:22">
      <c r="D23"/>
    </row>
    <row r="24" spans="4:22">
      <c r="D24"/>
    </row>
    <row r="25" spans="4:22">
      <c r="D25"/>
    </row>
    <row r="26" spans="4:22">
      <c r="D26"/>
    </row>
    <row r="27" spans="4:22">
      <c r="D27"/>
    </row>
    <row r="28" spans="4:22">
      <c r="D28"/>
    </row>
    <row r="29" spans="4:22">
      <c r="D29"/>
    </row>
    <row r="32" spans="4:22">
      <c r="S32" s="44"/>
      <c r="T32" s="44"/>
      <c r="U32" s="3"/>
      <c r="V32" s="3"/>
    </row>
    <row r="33" spans="4:24">
      <c r="D33"/>
      <c r="E33"/>
      <c r="S33" s="44"/>
      <c r="T33" s="44"/>
      <c r="U33" s="45"/>
      <c r="V33" s="45"/>
    </row>
    <row r="34" spans="4:24">
      <c r="D34"/>
      <c r="E34"/>
      <c r="S34" s="44"/>
      <c r="T34" s="44"/>
      <c r="U34" s="45"/>
      <c r="V34" s="45"/>
    </row>
    <row r="35" spans="4:24">
      <c r="D35"/>
      <c r="E35"/>
    </row>
    <row r="36" spans="4:24">
      <c r="D36"/>
      <c r="E36"/>
    </row>
    <row r="37" spans="4:24">
      <c r="D37"/>
      <c r="E37"/>
      <c r="T37" s="170" t="s">
        <v>96</v>
      </c>
      <c r="U37" s="170" t="s">
        <v>29</v>
      </c>
      <c r="V37" s="170" t="s">
        <v>97</v>
      </c>
      <c r="W37" s="170" t="s">
        <v>98</v>
      </c>
      <c r="X37" s="170" t="s">
        <v>99</v>
      </c>
    </row>
    <row r="38" spans="4:24">
      <c r="D38"/>
      <c r="E38"/>
      <c r="S38" s="44"/>
      <c r="T38" s="180" t="s">
        <v>83</v>
      </c>
      <c r="U38" s="170" t="s">
        <v>19</v>
      </c>
      <c r="V38" s="181">
        <v>0.33901404371450916</v>
      </c>
      <c r="W38" s="181">
        <v>0.38949153656317004</v>
      </c>
      <c r="X38" s="170"/>
    </row>
    <row r="39" spans="4:24">
      <c r="D39"/>
      <c r="E39"/>
      <c r="S39" s="44"/>
      <c r="T39" s="180"/>
      <c r="U39" s="170" t="s">
        <v>278</v>
      </c>
      <c r="V39" s="181">
        <v>0.60324190751490581</v>
      </c>
      <c r="W39" s="181">
        <v>0.38949153656317004</v>
      </c>
      <c r="X39" s="170"/>
    </row>
    <row r="40" spans="4:24">
      <c r="D40"/>
      <c r="E40"/>
      <c r="S40" s="44"/>
      <c r="T40" s="180" t="s">
        <v>84</v>
      </c>
      <c r="U40" s="170" t="s">
        <v>19</v>
      </c>
      <c r="V40" s="181">
        <v>0.34095335152297268</v>
      </c>
      <c r="W40" s="181"/>
      <c r="X40" s="181">
        <v>0.40095152518406851</v>
      </c>
    </row>
    <row r="41" spans="4:24">
      <c r="D41"/>
      <c r="E41"/>
      <c r="S41" s="44"/>
      <c r="T41" s="180"/>
      <c r="U41" s="170" t="s">
        <v>278</v>
      </c>
      <c r="V41" s="181">
        <v>0.59360959511631162</v>
      </c>
      <c r="W41" s="181"/>
      <c r="X41" s="181">
        <v>0.40095152518406851</v>
      </c>
    </row>
    <row r="42" spans="4:24">
      <c r="D42"/>
      <c r="E42"/>
    </row>
    <row r="43" spans="4:24">
      <c r="D43"/>
      <c r="E43"/>
    </row>
    <row r="44" spans="4:24">
      <c r="D44"/>
      <c r="E44"/>
    </row>
    <row r="45" spans="4:24">
      <c r="D45"/>
      <c r="E45"/>
    </row>
    <row r="46" spans="4:24">
      <c r="D46"/>
      <c r="E46"/>
    </row>
    <row r="47" spans="4:24">
      <c r="D47"/>
      <c r="E47"/>
    </row>
    <row r="48" spans="4:24">
      <c r="D48"/>
      <c r="E48"/>
    </row>
    <row r="49" spans="4:5">
      <c r="D49"/>
      <c r="E49"/>
    </row>
    <row r="50" spans="4:5">
      <c r="D50"/>
      <c r="E50"/>
    </row>
    <row r="51" spans="4:5">
      <c r="D51"/>
      <c r="E51"/>
    </row>
    <row r="52" spans="4:5">
      <c r="D52"/>
      <c r="E52"/>
    </row>
    <row r="53" spans="4:5">
      <c r="D53"/>
      <c r="E53"/>
    </row>
    <row r="54" spans="4:5">
      <c r="D54"/>
      <c r="E54"/>
    </row>
    <row r="55" spans="4:5">
      <c r="D55"/>
      <c r="E55"/>
    </row>
    <row r="56" spans="4:5">
      <c r="D56"/>
      <c r="E56"/>
    </row>
    <row r="57" spans="4:5">
      <c r="D57"/>
      <c r="E57"/>
    </row>
    <row r="58" spans="4:5">
      <c r="D58"/>
      <c r="E58"/>
    </row>
    <row r="59" spans="4:5">
      <c r="D59"/>
      <c r="E59"/>
    </row>
    <row r="60" spans="4:5">
      <c r="D60"/>
      <c r="E60"/>
    </row>
    <row r="61" spans="4:5">
      <c r="D61"/>
      <c r="E61"/>
    </row>
    <row r="62" spans="4:5">
      <c r="D62"/>
      <c r="E62"/>
    </row>
    <row r="63" spans="4:5">
      <c r="D63"/>
      <c r="E63"/>
    </row>
    <row r="64" spans="4:5">
      <c r="D64"/>
      <c r="E64"/>
    </row>
    <row r="65" spans="4:5">
      <c r="D65"/>
      <c r="E65"/>
    </row>
    <row r="66" spans="4:5">
      <c r="D66"/>
      <c r="E66"/>
    </row>
    <row r="67" spans="4:5">
      <c r="D67"/>
      <c r="E67"/>
    </row>
    <row r="68" spans="4:5">
      <c r="D68"/>
      <c r="E68"/>
    </row>
    <row r="69" spans="4:5">
      <c r="D69"/>
      <c r="E69"/>
    </row>
    <row r="70" spans="4:5">
      <c r="D70"/>
      <c r="E70"/>
    </row>
    <row r="71" spans="4:5">
      <c r="D71"/>
      <c r="E71"/>
    </row>
    <row r="72" spans="4:5">
      <c r="D72"/>
      <c r="E72"/>
    </row>
    <row r="73" spans="4:5">
      <c r="D73"/>
      <c r="E73"/>
    </row>
    <row r="74" spans="4:5">
      <c r="D74"/>
      <c r="E74"/>
    </row>
    <row r="75" spans="4:5">
      <c r="D75"/>
      <c r="E75"/>
    </row>
    <row r="76" spans="4:5">
      <c r="D76"/>
      <c r="E76"/>
    </row>
    <row r="77" spans="4:5">
      <c r="D77"/>
      <c r="E77"/>
    </row>
    <row r="78" spans="4:5">
      <c r="D78"/>
      <c r="E78"/>
    </row>
    <row r="79" spans="4:5">
      <c r="D79"/>
      <c r="E79"/>
    </row>
    <row r="80" spans="4:5">
      <c r="D80"/>
      <c r="E80"/>
    </row>
    <row r="81" spans="4:5">
      <c r="D81"/>
      <c r="E81"/>
    </row>
    <row r="82" spans="4:5">
      <c r="D82"/>
      <c r="E82"/>
    </row>
    <row r="83" spans="4:5">
      <c r="D83"/>
      <c r="E83"/>
    </row>
    <row r="84" spans="4:5">
      <c r="D84"/>
      <c r="E84"/>
    </row>
    <row r="85" spans="4:5">
      <c r="D85"/>
      <c r="E85"/>
    </row>
    <row r="86" spans="4:5">
      <c r="D86"/>
      <c r="E86"/>
    </row>
    <row r="87" spans="4:5">
      <c r="D87"/>
      <c r="E87"/>
    </row>
    <row r="88" spans="4:5">
      <c r="D88"/>
      <c r="E88"/>
    </row>
    <row r="89" spans="4:5">
      <c r="D89"/>
      <c r="E89"/>
    </row>
    <row r="90" spans="4:5">
      <c r="D90"/>
      <c r="E90"/>
    </row>
    <row r="91" spans="4:5">
      <c r="D91"/>
      <c r="E91"/>
    </row>
    <row r="92" spans="4:5">
      <c r="D92"/>
      <c r="E92"/>
    </row>
    <row r="93" spans="4:5">
      <c r="D93"/>
      <c r="E93"/>
    </row>
    <row r="94" spans="4:5">
      <c r="D94"/>
      <c r="E94"/>
    </row>
    <row r="95" spans="4:5">
      <c r="D95"/>
      <c r="E95"/>
    </row>
    <row r="96" spans="4:5">
      <c r="D96"/>
      <c r="E96"/>
    </row>
    <row r="97" spans="4:5">
      <c r="D97"/>
      <c r="E97"/>
    </row>
    <row r="98" spans="4:5">
      <c r="D98"/>
      <c r="E98"/>
    </row>
    <row r="99" spans="4:5">
      <c r="D99"/>
      <c r="E99"/>
    </row>
    <row r="100" spans="4:5">
      <c r="D100"/>
      <c r="E100"/>
    </row>
    <row r="101" spans="4:5">
      <c r="D101"/>
      <c r="E101"/>
    </row>
    <row r="102" spans="4:5">
      <c r="D102"/>
      <c r="E102"/>
    </row>
    <row r="103" spans="4:5">
      <c r="D103"/>
      <c r="E103"/>
    </row>
    <row r="104" spans="4:5">
      <c r="D104"/>
      <c r="E104"/>
    </row>
    <row r="105" spans="4:5">
      <c r="D105"/>
      <c r="E105"/>
    </row>
    <row r="106" spans="4:5">
      <c r="D106"/>
      <c r="E106"/>
    </row>
    <row r="107" spans="4:5">
      <c r="D107"/>
      <c r="E107"/>
    </row>
    <row r="108" spans="4:5">
      <c r="D108"/>
      <c r="E108"/>
    </row>
    <row r="109" spans="4:5">
      <c r="D109"/>
      <c r="E109"/>
    </row>
    <row r="110" spans="4:5">
      <c r="D110"/>
      <c r="E110"/>
    </row>
    <row r="111" spans="4:5">
      <c r="D111"/>
      <c r="E111"/>
    </row>
    <row r="112" spans="4:5">
      <c r="D112"/>
      <c r="E112"/>
    </row>
    <row r="113" spans="4:5">
      <c r="D113"/>
      <c r="E113"/>
    </row>
    <row r="114" spans="4:5">
      <c r="D114"/>
      <c r="E114"/>
    </row>
    <row r="115" spans="4:5">
      <c r="D115"/>
      <c r="E115"/>
    </row>
    <row r="116" spans="4:5">
      <c r="D116"/>
      <c r="E116"/>
    </row>
    <row r="117" spans="4:5">
      <c r="D117"/>
      <c r="E117"/>
    </row>
    <row r="118" spans="4:5">
      <c r="D118"/>
      <c r="E118"/>
    </row>
    <row r="119" spans="4:5">
      <c r="D119"/>
      <c r="E119"/>
    </row>
    <row r="120" spans="4:5">
      <c r="D120"/>
      <c r="E120"/>
    </row>
    <row r="121" spans="4:5">
      <c r="D121"/>
      <c r="E121"/>
    </row>
    <row r="122" spans="4:5">
      <c r="D122"/>
      <c r="E122"/>
    </row>
    <row r="123" spans="4:5">
      <c r="D123"/>
      <c r="E123"/>
    </row>
    <row r="124" spans="4:5">
      <c r="D124"/>
      <c r="E124"/>
    </row>
    <row r="125" spans="4:5">
      <c r="D125"/>
      <c r="E125"/>
    </row>
    <row r="126" spans="4:5">
      <c r="D126"/>
      <c r="E126"/>
    </row>
    <row r="127" spans="4:5">
      <c r="D127"/>
      <c r="E127"/>
    </row>
    <row r="128" spans="4:5">
      <c r="D128"/>
      <c r="E128"/>
    </row>
    <row r="129" spans="4:5">
      <c r="D129"/>
      <c r="E129"/>
    </row>
    <row r="130" spans="4:5">
      <c r="D130"/>
      <c r="E130"/>
    </row>
    <row r="131" spans="4:5">
      <c r="D131"/>
      <c r="E131"/>
    </row>
    <row r="132" spans="4:5">
      <c r="D132"/>
      <c r="E132"/>
    </row>
    <row r="133" spans="4:5">
      <c r="D133"/>
      <c r="E133"/>
    </row>
  </sheetData>
  <hyperlinks>
    <hyperlink ref="I1" location="INDICE!A1" display="Voltar"/>
  </hyperlink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5"/>
  <sheetViews>
    <sheetView showGridLines="0" workbookViewId="0"/>
  </sheetViews>
  <sheetFormatPr defaultRowHeight="15"/>
  <cols>
    <col min="3" max="3" width="11.140625" customWidth="1"/>
    <col min="4" max="4" width="14" style="5" bestFit="1" customWidth="1"/>
    <col min="5" max="5" width="13.85546875" style="5" bestFit="1" customWidth="1"/>
    <col min="6" max="6" width="12.5703125" customWidth="1"/>
    <col min="22" max="22" width="12.7109375" bestFit="1" customWidth="1"/>
    <col min="23" max="23" width="13.85546875" bestFit="1" customWidth="1"/>
    <col min="24" max="24" width="12.7109375" bestFit="1" customWidth="1"/>
    <col min="25" max="25" width="13.85546875" bestFit="1" customWidth="1"/>
  </cols>
  <sheetData>
    <row r="1" spans="1:10">
      <c r="A1" s="1" t="s">
        <v>311</v>
      </c>
      <c r="J1" s="163" t="s">
        <v>277</v>
      </c>
    </row>
    <row r="23" spans="4:4">
      <c r="D23"/>
    </row>
    <row r="24" spans="4:4">
      <c r="D24"/>
    </row>
    <row r="25" spans="4:4">
      <c r="D25"/>
    </row>
    <row r="26" spans="4:4">
      <c r="D26"/>
    </row>
    <row r="27" spans="4:4">
      <c r="D27"/>
    </row>
    <row r="28" spans="4:4">
      <c r="D28"/>
    </row>
    <row r="29" spans="4:4">
      <c r="D29"/>
    </row>
    <row r="33" spans="4:25">
      <c r="D33"/>
      <c r="E33"/>
    </row>
    <row r="34" spans="4:25">
      <c r="D34"/>
      <c r="E34"/>
    </row>
    <row r="35" spans="4:25">
      <c r="D35"/>
      <c r="E35"/>
    </row>
    <row r="36" spans="4:25">
      <c r="D36"/>
      <c r="E36"/>
    </row>
    <row r="37" spans="4:25">
      <c r="D37"/>
      <c r="E37"/>
    </row>
    <row r="38" spans="4:25">
      <c r="D38"/>
      <c r="E38"/>
    </row>
    <row r="39" spans="4:25">
      <c r="D39"/>
      <c r="E39"/>
    </row>
    <row r="40" spans="4:25">
      <c r="D40"/>
      <c r="E40"/>
    </row>
    <row r="41" spans="4:25">
      <c r="D41"/>
      <c r="E41"/>
    </row>
    <row r="42" spans="4:25">
      <c r="D42"/>
      <c r="E42"/>
    </row>
    <row r="43" spans="4:25">
      <c r="D43"/>
      <c r="E43"/>
    </row>
    <row r="44" spans="4:25">
      <c r="D44"/>
      <c r="E44"/>
      <c r="U44" s="170"/>
      <c r="V44" s="170"/>
      <c r="W44" s="170" t="s">
        <v>97</v>
      </c>
      <c r="X44" s="170" t="s">
        <v>102</v>
      </c>
      <c r="Y44" s="170" t="s">
        <v>103</v>
      </c>
    </row>
    <row r="45" spans="4:25">
      <c r="D45"/>
      <c r="E45"/>
      <c r="U45" s="180" t="s">
        <v>100</v>
      </c>
      <c r="V45" s="170" t="s">
        <v>19</v>
      </c>
      <c r="W45" s="181">
        <v>0.36898549750848214</v>
      </c>
      <c r="X45" s="181">
        <v>0.44845334899113709</v>
      </c>
      <c r="Y45" s="170"/>
    </row>
    <row r="46" spans="4:25">
      <c r="D46"/>
      <c r="E46"/>
      <c r="U46" s="180"/>
      <c r="V46" s="170" t="s">
        <v>278</v>
      </c>
      <c r="W46" s="181">
        <v>0.60053231255860562</v>
      </c>
      <c r="X46" s="181">
        <v>0.44845334899113709</v>
      </c>
      <c r="Y46" s="170"/>
    </row>
    <row r="47" spans="4:25">
      <c r="D47"/>
      <c r="E47"/>
      <c r="U47" s="180" t="s">
        <v>101</v>
      </c>
      <c r="V47" s="170" t="s">
        <v>19</v>
      </c>
      <c r="W47" s="181">
        <v>0.31711317079974938</v>
      </c>
      <c r="X47" s="170"/>
      <c r="Y47" s="181">
        <v>0.34293178583022049</v>
      </c>
    </row>
    <row r="48" spans="4:25">
      <c r="D48"/>
      <c r="E48"/>
      <c r="U48" s="180"/>
      <c r="V48" s="170" t="s">
        <v>278</v>
      </c>
      <c r="W48" s="181">
        <v>0.57353394571775884</v>
      </c>
      <c r="X48" s="170"/>
      <c r="Y48" s="181">
        <v>0.34293178583022049</v>
      </c>
    </row>
    <row r="49" spans="4:5">
      <c r="D49"/>
      <c r="E49"/>
    </row>
    <row r="50" spans="4:5">
      <c r="D50"/>
      <c r="E50"/>
    </row>
    <row r="51" spans="4:5">
      <c r="D51"/>
      <c r="E51"/>
    </row>
    <row r="52" spans="4:5">
      <c r="D52"/>
      <c r="E52"/>
    </row>
    <row r="53" spans="4:5">
      <c r="D53"/>
      <c r="E53"/>
    </row>
    <row r="54" spans="4:5">
      <c r="D54"/>
      <c r="E54"/>
    </row>
    <row r="55" spans="4:5">
      <c r="D55"/>
      <c r="E55"/>
    </row>
    <row r="56" spans="4:5">
      <c r="D56"/>
      <c r="E56"/>
    </row>
    <row r="57" spans="4:5">
      <c r="D57"/>
      <c r="E57"/>
    </row>
    <row r="58" spans="4:5">
      <c r="D58"/>
      <c r="E58"/>
    </row>
    <row r="59" spans="4:5">
      <c r="D59"/>
      <c r="E59"/>
    </row>
    <row r="60" spans="4:5">
      <c r="D60"/>
      <c r="E60"/>
    </row>
    <row r="61" spans="4:5">
      <c r="D61"/>
      <c r="E61"/>
    </row>
    <row r="62" spans="4:5">
      <c r="D62"/>
      <c r="E62"/>
    </row>
    <row r="63" spans="4:5">
      <c r="D63"/>
      <c r="E63"/>
    </row>
    <row r="64" spans="4:5">
      <c r="D64"/>
      <c r="E64"/>
    </row>
    <row r="65" spans="4:5">
      <c r="D65"/>
      <c r="E65"/>
    </row>
    <row r="66" spans="4:5">
      <c r="D66"/>
      <c r="E66"/>
    </row>
    <row r="67" spans="4:5">
      <c r="D67"/>
      <c r="E67"/>
    </row>
    <row r="68" spans="4:5">
      <c r="D68"/>
      <c r="E68"/>
    </row>
    <row r="69" spans="4:5">
      <c r="D69"/>
      <c r="E69"/>
    </row>
    <row r="70" spans="4:5">
      <c r="D70"/>
      <c r="E70"/>
    </row>
    <row r="71" spans="4:5">
      <c r="D71"/>
      <c r="E71"/>
    </row>
    <row r="72" spans="4:5">
      <c r="D72"/>
      <c r="E72"/>
    </row>
    <row r="73" spans="4:5">
      <c r="D73"/>
      <c r="E73"/>
    </row>
    <row r="74" spans="4:5">
      <c r="D74"/>
      <c r="E74"/>
    </row>
    <row r="75" spans="4:5">
      <c r="D75"/>
      <c r="E75"/>
    </row>
    <row r="76" spans="4:5">
      <c r="D76"/>
      <c r="E76"/>
    </row>
    <row r="77" spans="4:5">
      <c r="D77"/>
      <c r="E77"/>
    </row>
    <row r="78" spans="4:5">
      <c r="D78"/>
      <c r="E78"/>
    </row>
    <row r="79" spans="4:5">
      <c r="D79"/>
      <c r="E79"/>
    </row>
    <row r="80" spans="4:5">
      <c r="D80"/>
      <c r="E80"/>
    </row>
    <row r="81" spans="4:5">
      <c r="D81"/>
      <c r="E81"/>
    </row>
    <row r="82" spans="4:5">
      <c r="D82"/>
      <c r="E82"/>
    </row>
    <row r="83" spans="4:5">
      <c r="D83"/>
      <c r="E83"/>
    </row>
    <row r="84" spans="4:5">
      <c r="D84"/>
      <c r="E84"/>
    </row>
    <row r="85" spans="4:5">
      <c r="D85"/>
      <c r="E85"/>
    </row>
    <row r="86" spans="4:5">
      <c r="D86"/>
      <c r="E86"/>
    </row>
    <row r="87" spans="4:5">
      <c r="D87"/>
      <c r="E87"/>
    </row>
    <row r="88" spans="4:5">
      <c r="D88"/>
      <c r="E88"/>
    </row>
    <row r="89" spans="4:5">
      <c r="D89"/>
      <c r="E89"/>
    </row>
    <row r="90" spans="4:5">
      <c r="D90"/>
      <c r="E90"/>
    </row>
    <row r="91" spans="4:5">
      <c r="D91"/>
      <c r="E91"/>
    </row>
    <row r="92" spans="4:5">
      <c r="D92"/>
      <c r="E92"/>
    </row>
    <row r="93" spans="4:5">
      <c r="D93"/>
      <c r="E93"/>
    </row>
    <row r="94" spans="4:5">
      <c r="D94"/>
      <c r="E94"/>
    </row>
    <row r="95" spans="4:5">
      <c r="D95"/>
      <c r="E95"/>
    </row>
    <row r="96" spans="4:5">
      <c r="D96"/>
      <c r="E96"/>
    </row>
    <row r="97" spans="4:5">
      <c r="D97"/>
      <c r="E97"/>
    </row>
    <row r="98" spans="4:5">
      <c r="D98"/>
      <c r="E98"/>
    </row>
    <row r="99" spans="4:5">
      <c r="D99"/>
      <c r="E99"/>
    </row>
    <row r="100" spans="4:5">
      <c r="D100"/>
      <c r="E100"/>
    </row>
    <row r="101" spans="4:5">
      <c r="D101"/>
      <c r="E101"/>
    </row>
    <row r="102" spans="4:5">
      <c r="D102"/>
      <c r="E102"/>
    </row>
    <row r="103" spans="4:5">
      <c r="D103"/>
      <c r="E103"/>
    </row>
    <row r="104" spans="4:5">
      <c r="D104"/>
      <c r="E104"/>
    </row>
    <row r="105" spans="4:5">
      <c r="D105"/>
      <c r="E105"/>
    </row>
    <row r="106" spans="4:5">
      <c r="D106"/>
      <c r="E106"/>
    </row>
    <row r="107" spans="4:5">
      <c r="D107"/>
      <c r="E107"/>
    </row>
    <row r="108" spans="4:5">
      <c r="D108"/>
      <c r="E108"/>
    </row>
    <row r="109" spans="4:5">
      <c r="D109"/>
      <c r="E109"/>
    </row>
    <row r="110" spans="4:5">
      <c r="D110"/>
      <c r="E110"/>
    </row>
    <row r="111" spans="4:5">
      <c r="D111"/>
      <c r="E111"/>
    </row>
    <row r="112" spans="4:5">
      <c r="D112"/>
      <c r="E112"/>
    </row>
    <row r="113" spans="4:5">
      <c r="D113"/>
      <c r="E113"/>
    </row>
    <row r="114" spans="4:5">
      <c r="D114"/>
      <c r="E114"/>
    </row>
    <row r="115" spans="4:5">
      <c r="D115"/>
      <c r="E115"/>
    </row>
    <row r="116" spans="4:5">
      <c r="D116"/>
      <c r="E116"/>
    </row>
    <row r="117" spans="4:5">
      <c r="D117"/>
      <c r="E117"/>
    </row>
    <row r="118" spans="4:5">
      <c r="D118"/>
      <c r="E118"/>
    </row>
    <row r="119" spans="4:5">
      <c r="D119"/>
      <c r="E119"/>
    </row>
    <row r="120" spans="4:5">
      <c r="D120"/>
      <c r="E120"/>
    </row>
    <row r="121" spans="4:5">
      <c r="D121"/>
      <c r="E121"/>
    </row>
    <row r="122" spans="4:5">
      <c r="D122"/>
      <c r="E122"/>
    </row>
    <row r="123" spans="4:5">
      <c r="D123"/>
      <c r="E123"/>
    </row>
    <row r="124" spans="4:5">
      <c r="D124"/>
      <c r="E124"/>
    </row>
    <row r="125" spans="4:5">
      <c r="D125"/>
      <c r="E125"/>
    </row>
    <row r="126" spans="4:5">
      <c r="D126"/>
      <c r="E126"/>
    </row>
    <row r="127" spans="4:5">
      <c r="D127"/>
      <c r="E127"/>
    </row>
    <row r="128" spans="4:5">
      <c r="D128"/>
      <c r="E128"/>
    </row>
    <row r="129" spans="4:5">
      <c r="D129"/>
      <c r="E129"/>
    </row>
    <row r="130" spans="4:5">
      <c r="D130"/>
      <c r="E130"/>
    </row>
    <row r="131" spans="4:5">
      <c r="D131"/>
      <c r="E131"/>
    </row>
    <row r="132" spans="4:5">
      <c r="D132"/>
      <c r="E132"/>
    </row>
    <row r="133" spans="4:5">
      <c r="D133"/>
      <c r="E133"/>
    </row>
    <row r="134" spans="4:5">
      <c r="D134"/>
      <c r="E134"/>
    </row>
    <row r="135" spans="4:5">
      <c r="D135"/>
      <c r="E135"/>
    </row>
  </sheetData>
  <hyperlinks>
    <hyperlink ref="J1" location="INDICE!A1" display="Voltar"/>
  </hyperlinks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showGridLines="0" workbookViewId="0"/>
  </sheetViews>
  <sheetFormatPr defaultRowHeight="15"/>
  <cols>
    <col min="1" max="1" width="20.140625" customWidth="1"/>
    <col min="2" max="3" width="12" customWidth="1"/>
  </cols>
  <sheetData>
    <row r="1" spans="1:6">
      <c r="A1" s="1" t="s">
        <v>108</v>
      </c>
      <c r="F1" s="163" t="s">
        <v>277</v>
      </c>
    </row>
    <row r="3" spans="1:6" ht="15" customHeight="1">
      <c r="A3" s="192" t="s">
        <v>104</v>
      </c>
      <c r="B3" s="192" t="s">
        <v>47</v>
      </c>
      <c r="C3" s="192" t="s">
        <v>52</v>
      </c>
    </row>
    <row r="4" spans="1:6">
      <c r="A4" s="192"/>
      <c r="B4" s="192"/>
      <c r="C4" s="192"/>
    </row>
    <row r="5" spans="1:6" s="20" customFormat="1" ht="3" customHeight="1">
      <c r="A5" s="19"/>
      <c r="B5" s="19"/>
      <c r="C5" s="19"/>
    </row>
    <row r="6" spans="1:6">
      <c r="A6" s="15" t="s">
        <v>1</v>
      </c>
      <c r="B6" s="46">
        <v>2479</v>
      </c>
      <c r="C6" s="24">
        <v>1</v>
      </c>
    </row>
    <row r="7" spans="1:6">
      <c r="A7" s="2" t="s">
        <v>105</v>
      </c>
      <c r="B7" s="22">
        <v>856</v>
      </c>
      <c r="C7" s="23">
        <v>0.34499999999999997</v>
      </c>
    </row>
    <row r="8" spans="1:6">
      <c r="A8" s="162" t="s">
        <v>276</v>
      </c>
      <c r="B8" s="22">
        <v>1176</v>
      </c>
      <c r="C8" s="23">
        <v>0.47399999999999998</v>
      </c>
    </row>
    <row r="9" spans="1:6">
      <c r="A9" s="2" t="s">
        <v>106</v>
      </c>
      <c r="B9" s="22">
        <v>447</v>
      </c>
      <c r="C9" s="23">
        <v>0.18</v>
      </c>
    </row>
    <row r="10" spans="1:6" ht="3" customHeight="1" thickBot="1">
      <c r="A10" s="17"/>
      <c r="B10" s="14"/>
      <c r="C10" s="14"/>
    </row>
    <row r="11" spans="1:6" ht="15.75" thickTop="1">
      <c r="A11" s="18" t="s">
        <v>68</v>
      </c>
    </row>
  </sheetData>
  <mergeCells count="3">
    <mergeCell ref="A3:A4"/>
    <mergeCell ref="B3:B4"/>
    <mergeCell ref="C3:C4"/>
  </mergeCells>
  <hyperlinks>
    <hyperlink ref="F1" location="INDICE!A1" display="Voltar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0"/>
  <sheetViews>
    <sheetView showGridLines="0" workbookViewId="0"/>
  </sheetViews>
  <sheetFormatPr defaultRowHeight="15"/>
  <cols>
    <col min="3" max="3" width="11.140625" customWidth="1"/>
    <col min="4" max="4" width="14" style="5" bestFit="1" customWidth="1"/>
    <col min="5" max="5" width="13.85546875" style="5" bestFit="1" customWidth="1"/>
    <col min="6" max="6" width="12.5703125" customWidth="1"/>
    <col min="23" max="23" width="12.7109375" bestFit="1" customWidth="1"/>
    <col min="24" max="24" width="13.85546875" bestFit="1" customWidth="1"/>
    <col min="25" max="25" width="12.7109375" bestFit="1" customWidth="1"/>
    <col min="26" max="26" width="13.85546875" bestFit="1" customWidth="1"/>
  </cols>
  <sheetData>
    <row r="1" spans="1:10">
      <c r="A1" s="1" t="s">
        <v>312</v>
      </c>
      <c r="J1" s="163" t="s">
        <v>277</v>
      </c>
    </row>
    <row r="23" spans="4:27">
      <c r="D23"/>
    </row>
    <row r="27" spans="4:27">
      <c r="D27"/>
      <c r="E27"/>
    </row>
    <row r="28" spans="4:27">
      <c r="D28"/>
      <c r="E28"/>
    </row>
    <row r="29" spans="4:27">
      <c r="D29"/>
      <c r="E29"/>
    </row>
    <row r="30" spans="4:27">
      <c r="D30"/>
      <c r="E30"/>
    </row>
    <row r="31" spans="4:27">
      <c r="D31"/>
      <c r="E31"/>
    </row>
    <row r="32" spans="4:27">
      <c r="D32"/>
      <c r="E32"/>
      <c r="V32" s="170"/>
      <c r="W32" s="170"/>
      <c r="X32" s="170" t="s">
        <v>97</v>
      </c>
      <c r="Y32" s="170" t="s">
        <v>109</v>
      </c>
      <c r="Z32" s="170" t="s">
        <v>110</v>
      </c>
      <c r="AA32" s="170" t="s">
        <v>111</v>
      </c>
    </row>
    <row r="33" spans="4:27">
      <c r="D33"/>
      <c r="E33"/>
      <c r="V33" s="182" t="s">
        <v>105</v>
      </c>
      <c r="W33" s="170" t="s">
        <v>19</v>
      </c>
      <c r="X33" s="181">
        <v>0.3430014065740209</v>
      </c>
      <c r="Y33" s="181">
        <v>0.41424550866948295</v>
      </c>
      <c r="Z33" s="170"/>
      <c r="AA33" s="170"/>
    </row>
    <row r="34" spans="4:27">
      <c r="D34"/>
      <c r="E34"/>
      <c r="V34" s="182"/>
      <c r="W34" s="170" t="s">
        <v>278</v>
      </c>
      <c r="X34" s="181">
        <v>0.60700552516153339</v>
      </c>
      <c r="Y34" s="181">
        <v>0.41424550866948295</v>
      </c>
      <c r="Z34" s="170"/>
      <c r="AA34" s="170"/>
    </row>
    <row r="35" spans="4:27">
      <c r="D35"/>
      <c r="E35"/>
      <c r="V35" s="182" t="s">
        <v>276</v>
      </c>
      <c r="W35" s="170" t="s">
        <v>19</v>
      </c>
      <c r="X35" s="181">
        <v>0.34256689908652249</v>
      </c>
      <c r="Y35" s="170"/>
      <c r="Z35" s="181">
        <v>0.39661968312447904</v>
      </c>
      <c r="AA35" s="170"/>
    </row>
    <row r="36" spans="4:27">
      <c r="D36"/>
      <c r="E36"/>
      <c r="V36" s="182"/>
      <c r="W36" s="170" t="s">
        <v>278</v>
      </c>
      <c r="X36" s="181">
        <v>0.58611507544145347</v>
      </c>
      <c r="Y36" s="170"/>
      <c r="Z36" s="181">
        <v>0.39661968312447904</v>
      </c>
      <c r="AA36" s="170"/>
    </row>
    <row r="37" spans="4:27">
      <c r="D37"/>
      <c r="E37"/>
      <c r="V37" s="182" t="s">
        <v>106</v>
      </c>
      <c r="W37" s="170" t="s">
        <v>19</v>
      </c>
      <c r="X37" s="181">
        <v>0.33170574880444176</v>
      </c>
      <c r="Y37" s="170"/>
      <c r="Z37" s="170"/>
      <c r="AA37" s="181">
        <v>0.37601989481113535</v>
      </c>
    </row>
    <row r="38" spans="4:27">
      <c r="D38"/>
      <c r="E38"/>
      <c r="V38" s="182"/>
      <c r="W38" s="170" t="s">
        <v>278</v>
      </c>
      <c r="X38" s="181">
        <v>0.58895799899914314</v>
      </c>
      <c r="Y38" s="170"/>
      <c r="Z38" s="170"/>
      <c r="AA38" s="181">
        <v>0.37601989481113535</v>
      </c>
    </row>
    <row r="39" spans="4:27">
      <c r="D39"/>
      <c r="E39"/>
    </row>
    <row r="40" spans="4:27">
      <c r="D40"/>
      <c r="E40"/>
    </row>
    <row r="41" spans="4:27">
      <c r="D41"/>
      <c r="E41"/>
    </row>
    <row r="42" spans="4:27">
      <c r="D42"/>
      <c r="E42"/>
    </row>
    <row r="43" spans="4:27">
      <c r="D43"/>
      <c r="E43"/>
    </row>
    <row r="44" spans="4:27">
      <c r="D44"/>
      <c r="E44"/>
    </row>
    <row r="45" spans="4:27">
      <c r="D45"/>
      <c r="E45"/>
    </row>
    <row r="46" spans="4:27">
      <c r="D46"/>
      <c r="E46"/>
    </row>
    <row r="47" spans="4:27">
      <c r="D47"/>
      <c r="E47"/>
    </row>
    <row r="48" spans="4:27">
      <c r="D48"/>
      <c r="E48"/>
    </row>
    <row r="49" spans="4:5">
      <c r="D49"/>
      <c r="E49"/>
    </row>
    <row r="50" spans="4:5">
      <c r="D50"/>
      <c r="E50"/>
    </row>
    <row r="51" spans="4:5">
      <c r="D51"/>
      <c r="E51"/>
    </row>
    <row r="52" spans="4:5">
      <c r="D52"/>
      <c r="E52"/>
    </row>
    <row r="53" spans="4:5">
      <c r="D53"/>
      <c r="E53"/>
    </row>
    <row r="54" spans="4:5">
      <c r="D54"/>
      <c r="E54"/>
    </row>
    <row r="55" spans="4:5">
      <c r="D55"/>
      <c r="E55"/>
    </row>
    <row r="56" spans="4:5">
      <c r="D56"/>
      <c r="E56"/>
    </row>
    <row r="57" spans="4:5">
      <c r="D57"/>
      <c r="E57"/>
    </row>
    <row r="58" spans="4:5">
      <c r="D58"/>
      <c r="E58"/>
    </row>
    <row r="59" spans="4:5">
      <c r="D59"/>
      <c r="E59"/>
    </row>
    <row r="60" spans="4:5">
      <c r="D60"/>
      <c r="E60"/>
    </row>
    <row r="61" spans="4:5">
      <c r="D61"/>
      <c r="E61"/>
    </row>
    <row r="62" spans="4:5">
      <c r="D62"/>
      <c r="E62"/>
    </row>
    <row r="63" spans="4:5">
      <c r="D63"/>
      <c r="E63"/>
    </row>
    <row r="64" spans="4:5">
      <c r="D64"/>
      <c r="E64"/>
    </row>
    <row r="65" spans="4:5">
      <c r="D65"/>
      <c r="E65"/>
    </row>
    <row r="66" spans="4:5">
      <c r="D66"/>
      <c r="E66"/>
    </row>
    <row r="67" spans="4:5">
      <c r="D67"/>
      <c r="E67"/>
    </row>
    <row r="68" spans="4:5">
      <c r="D68"/>
      <c r="E68"/>
    </row>
    <row r="69" spans="4:5">
      <c r="D69"/>
      <c r="E69"/>
    </row>
    <row r="70" spans="4:5">
      <c r="D70"/>
      <c r="E70"/>
    </row>
    <row r="71" spans="4:5">
      <c r="D71"/>
      <c r="E71"/>
    </row>
    <row r="72" spans="4:5">
      <c r="D72"/>
      <c r="E72"/>
    </row>
    <row r="73" spans="4:5">
      <c r="D73"/>
      <c r="E73"/>
    </row>
    <row r="74" spans="4:5">
      <c r="D74"/>
      <c r="E74"/>
    </row>
    <row r="75" spans="4:5">
      <c r="D75"/>
      <c r="E75"/>
    </row>
    <row r="76" spans="4:5">
      <c r="D76"/>
      <c r="E76"/>
    </row>
    <row r="77" spans="4:5">
      <c r="D77"/>
      <c r="E77"/>
    </row>
    <row r="78" spans="4:5">
      <c r="D78"/>
      <c r="E78"/>
    </row>
    <row r="79" spans="4:5">
      <c r="D79"/>
      <c r="E79"/>
    </row>
    <row r="80" spans="4:5">
      <c r="D80"/>
      <c r="E80"/>
    </row>
    <row r="81" spans="4:5">
      <c r="D81"/>
      <c r="E81"/>
    </row>
    <row r="82" spans="4:5">
      <c r="D82"/>
      <c r="E82"/>
    </row>
    <row r="83" spans="4:5">
      <c r="D83"/>
      <c r="E83"/>
    </row>
    <row r="84" spans="4:5">
      <c r="D84"/>
      <c r="E84"/>
    </row>
    <row r="85" spans="4:5">
      <c r="D85"/>
      <c r="E85"/>
    </row>
    <row r="86" spans="4:5">
      <c r="D86"/>
      <c r="E86"/>
    </row>
    <row r="87" spans="4:5">
      <c r="D87"/>
      <c r="E87"/>
    </row>
    <row r="88" spans="4:5">
      <c r="D88"/>
      <c r="E88"/>
    </row>
    <row r="89" spans="4:5">
      <c r="D89"/>
      <c r="E89"/>
    </row>
    <row r="90" spans="4:5">
      <c r="D90"/>
      <c r="E90"/>
    </row>
    <row r="91" spans="4:5">
      <c r="D91"/>
      <c r="E91"/>
    </row>
    <row r="92" spans="4:5">
      <c r="D92"/>
      <c r="E92"/>
    </row>
    <row r="93" spans="4:5">
      <c r="D93"/>
      <c r="E93"/>
    </row>
    <row r="94" spans="4:5">
      <c r="D94"/>
      <c r="E94"/>
    </row>
    <row r="95" spans="4:5">
      <c r="D95"/>
      <c r="E95"/>
    </row>
    <row r="96" spans="4:5">
      <c r="D96"/>
      <c r="E96"/>
    </row>
    <row r="97" spans="4:5">
      <c r="D97"/>
      <c r="E97"/>
    </row>
    <row r="98" spans="4:5">
      <c r="D98"/>
      <c r="E98"/>
    </row>
    <row r="99" spans="4:5">
      <c r="D99"/>
      <c r="E99"/>
    </row>
    <row r="100" spans="4:5">
      <c r="D100"/>
      <c r="E100"/>
    </row>
    <row r="101" spans="4:5">
      <c r="D101"/>
      <c r="E101"/>
    </row>
    <row r="102" spans="4:5">
      <c r="D102"/>
      <c r="E102"/>
    </row>
    <row r="103" spans="4:5">
      <c r="D103"/>
      <c r="E103"/>
    </row>
    <row r="104" spans="4:5">
      <c r="D104"/>
      <c r="E104"/>
    </row>
    <row r="105" spans="4:5">
      <c r="D105"/>
      <c r="E105"/>
    </row>
    <row r="106" spans="4:5">
      <c r="D106"/>
      <c r="E106"/>
    </row>
    <row r="107" spans="4:5">
      <c r="D107"/>
      <c r="E107"/>
    </row>
    <row r="108" spans="4:5">
      <c r="D108"/>
      <c r="E108"/>
    </row>
    <row r="109" spans="4:5">
      <c r="D109"/>
      <c r="E109"/>
    </row>
    <row r="110" spans="4:5">
      <c r="D110"/>
      <c r="E110"/>
    </row>
    <row r="111" spans="4:5">
      <c r="D111"/>
      <c r="E111"/>
    </row>
    <row r="112" spans="4:5">
      <c r="D112"/>
      <c r="E112"/>
    </row>
    <row r="113" spans="4:5">
      <c r="D113"/>
      <c r="E113"/>
    </row>
    <row r="114" spans="4:5">
      <c r="D114"/>
      <c r="E114"/>
    </row>
    <row r="115" spans="4:5">
      <c r="D115"/>
      <c r="E115"/>
    </row>
    <row r="116" spans="4:5">
      <c r="D116"/>
      <c r="E116"/>
    </row>
    <row r="117" spans="4:5">
      <c r="D117"/>
      <c r="E117"/>
    </row>
    <row r="118" spans="4:5">
      <c r="D118"/>
      <c r="E118"/>
    </row>
    <row r="119" spans="4:5">
      <c r="D119"/>
      <c r="E119"/>
    </row>
    <row r="120" spans="4:5">
      <c r="D120"/>
      <c r="E120"/>
    </row>
    <row r="121" spans="4:5">
      <c r="D121"/>
      <c r="E121"/>
    </row>
    <row r="122" spans="4:5">
      <c r="D122"/>
      <c r="E122"/>
    </row>
    <row r="123" spans="4:5">
      <c r="D123"/>
      <c r="E123"/>
    </row>
    <row r="124" spans="4:5">
      <c r="D124"/>
      <c r="E124"/>
    </row>
    <row r="125" spans="4:5">
      <c r="D125"/>
      <c r="E125"/>
    </row>
    <row r="126" spans="4:5">
      <c r="D126"/>
      <c r="E126"/>
    </row>
    <row r="127" spans="4:5">
      <c r="D127"/>
      <c r="E127"/>
    </row>
    <row r="128" spans="4:5">
      <c r="D128"/>
      <c r="E128"/>
    </row>
    <row r="129" spans="4:5">
      <c r="D129"/>
      <c r="E129"/>
    </row>
    <row r="130" spans="4:5">
      <c r="D130"/>
      <c r="E130"/>
    </row>
  </sheetData>
  <hyperlinks>
    <hyperlink ref="J1" location="INDICE!A1" display="Voltar"/>
  </hyperlinks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showGridLines="0" workbookViewId="0"/>
  </sheetViews>
  <sheetFormatPr defaultRowHeight="15"/>
  <cols>
    <col min="1" max="1" width="31.7109375" customWidth="1"/>
    <col min="2" max="2" width="10.28515625" customWidth="1"/>
    <col min="3" max="3" width="9.42578125" customWidth="1"/>
    <col min="4" max="4" width="6.28515625" customWidth="1"/>
    <col min="5" max="5" width="9.42578125" customWidth="1"/>
    <col min="6" max="6" width="6.28515625" customWidth="1"/>
  </cols>
  <sheetData>
    <row r="1" spans="1:7">
      <c r="A1" s="1" t="s">
        <v>174</v>
      </c>
      <c r="G1" s="163" t="s">
        <v>277</v>
      </c>
    </row>
    <row r="3" spans="1:7" ht="25.5" customHeight="1">
      <c r="A3" s="47"/>
      <c r="B3" s="38" t="s">
        <v>168</v>
      </c>
      <c r="C3" s="192" t="s">
        <v>169</v>
      </c>
      <c r="D3" s="192"/>
      <c r="E3" s="192" t="s">
        <v>170</v>
      </c>
      <c r="F3" s="192"/>
    </row>
    <row r="4" spans="1:7">
      <c r="A4" s="48"/>
      <c r="B4" s="49" t="s">
        <v>112</v>
      </c>
      <c r="C4" s="49" t="s">
        <v>112</v>
      </c>
      <c r="D4" s="49" t="s">
        <v>93</v>
      </c>
      <c r="E4" s="49" t="s">
        <v>112</v>
      </c>
      <c r="F4" s="49" t="s">
        <v>93</v>
      </c>
    </row>
    <row r="5" spans="1:7" s="20" customFormat="1" ht="3" customHeight="1">
      <c r="A5" s="19"/>
      <c r="B5" s="19"/>
      <c r="C5" s="19"/>
      <c r="D5" s="19"/>
      <c r="E5" s="19"/>
      <c r="F5" s="19"/>
    </row>
    <row r="6" spans="1:7" ht="25.5" customHeight="1">
      <c r="A6" s="2" t="s">
        <v>171</v>
      </c>
      <c r="B6" s="22">
        <v>3875</v>
      </c>
      <c r="C6" s="22">
        <v>2596</v>
      </c>
      <c r="D6" s="23">
        <f>+C6/(C6+E6)</f>
        <v>0.6699354838709678</v>
      </c>
      <c r="E6" s="22">
        <v>1279</v>
      </c>
      <c r="F6" s="23">
        <f>+E6/(E6+C6)</f>
        <v>0.33006451612903226</v>
      </c>
    </row>
    <row r="7" spans="1:7" ht="25.5">
      <c r="A7" s="88" t="s">
        <v>172</v>
      </c>
      <c r="B7" s="22">
        <v>2651</v>
      </c>
      <c r="C7" s="22">
        <v>2105</v>
      </c>
      <c r="D7" s="23">
        <f t="shared" ref="D7:D8" si="0">+C7/(C7+E7)</f>
        <v>0.79403998491135419</v>
      </c>
      <c r="E7" s="22">
        <v>546</v>
      </c>
      <c r="F7" s="23">
        <f>+E7/(E7+C7)</f>
        <v>0.20596001508864578</v>
      </c>
    </row>
    <row r="8" spans="1:7" ht="25.5">
      <c r="A8" s="88" t="s">
        <v>173</v>
      </c>
      <c r="B8" s="22">
        <v>1224</v>
      </c>
      <c r="C8" s="22">
        <v>491</v>
      </c>
      <c r="D8" s="23">
        <f t="shared" si="0"/>
        <v>0.40114379084967322</v>
      </c>
      <c r="E8" s="22">
        <v>733</v>
      </c>
      <c r="F8" s="23">
        <f>+E8/(E8+C8)</f>
        <v>0.59885620915032678</v>
      </c>
    </row>
    <row r="9" spans="1:7" ht="3" customHeight="1" thickBot="1">
      <c r="A9" s="17"/>
      <c r="B9" s="14"/>
      <c r="C9" s="14"/>
      <c r="D9" s="14"/>
      <c r="E9" s="14"/>
      <c r="F9" s="14"/>
    </row>
    <row r="10" spans="1:7" ht="15.75" thickTop="1">
      <c r="A10" s="18" t="s">
        <v>175</v>
      </c>
    </row>
  </sheetData>
  <mergeCells count="2">
    <mergeCell ref="C3:D3"/>
    <mergeCell ref="E3:F3"/>
  </mergeCells>
  <hyperlinks>
    <hyperlink ref="G1" location="INDICE!A1" display="Voltar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/>
  </sheetViews>
  <sheetFormatPr defaultRowHeight="12.75"/>
  <cols>
    <col min="1" max="16384" width="9.140625" style="89"/>
  </cols>
  <sheetData>
    <row r="1" spans="1:10" ht="15">
      <c r="A1" s="1" t="s">
        <v>291</v>
      </c>
      <c r="J1" s="163" t="s">
        <v>277</v>
      </c>
    </row>
    <row r="37" spans="1:1">
      <c r="A37" s="90"/>
    </row>
    <row r="38" spans="1:1">
      <c r="A38" s="90"/>
    </row>
  </sheetData>
  <hyperlinks>
    <hyperlink ref="J1" location="INDICE!A1" display="Voltar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showGridLines="0" workbookViewId="0"/>
  </sheetViews>
  <sheetFormatPr defaultRowHeight="15"/>
  <cols>
    <col min="1" max="1" width="18.28515625" customWidth="1"/>
    <col min="2" max="2" width="14.85546875" customWidth="1"/>
    <col min="3" max="3" width="12.140625" customWidth="1"/>
  </cols>
  <sheetData>
    <row r="1" spans="1:7">
      <c r="A1" s="1" t="s">
        <v>301</v>
      </c>
      <c r="G1" s="163" t="s">
        <v>277</v>
      </c>
    </row>
    <row r="3" spans="1:7">
      <c r="A3" s="192"/>
      <c r="B3" s="193" t="s">
        <v>70</v>
      </c>
      <c r="C3" s="193" t="s">
        <v>71</v>
      </c>
    </row>
    <row r="4" spans="1:7">
      <c r="A4" s="192"/>
      <c r="B4" s="193"/>
      <c r="C4" s="193"/>
    </row>
    <row r="5" spans="1:7" s="20" customFormat="1" ht="3.75" customHeight="1">
      <c r="A5" s="19"/>
      <c r="B5" s="19"/>
      <c r="C5" s="19"/>
    </row>
    <row r="6" spans="1:7">
      <c r="A6" s="36" t="s">
        <v>72</v>
      </c>
      <c r="B6" s="40">
        <v>0.43159999999999998</v>
      </c>
      <c r="C6" s="41" t="s">
        <v>73</v>
      </c>
    </row>
    <row r="7" spans="1:7">
      <c r="A7" s="21" t="s">
        <v>74</v>
      </c>
      <c r="B7" s="42">
        <v>0.4098</v>
      </c>
      <c r="C7" s="42">
        <f>+B7-B6</f>
        <v>-2.1799999999999986E-2</v>
      </c>
    </row>
    <row r="8" spans="1:7">
      <c r="A8" s="21" t="s">
        <v>75</v>
      </c>
      <c r="B8" s="42">
        <v>0.43030000000000002</v>
      </c>
      <c r="C8" s="42">
        <f>+B8-B6</f>
        <v>-1.2999999999999678E-3</v>
      </c>
    </row>
    <row r="9" spans="1:7" ht="3" customHeight="1" thickBot="1">
      <c r="A9" s="17"/>
      <c r="B9" s="14"/>
      <c r="C9" s="14"/>
    </row>
    <row r="10" spans="1:7" ht="15.75" thickTop="1">
      <c r="A10" s="18" t="s">
        <v>68</v>
      </c>
    </row>
  </sheetData>
  <mergeCells count="3">
    <mergeCell ref="A3:A4"/>
    <mergeCell ref="B3:B4"/>
    <mergeCell ref="C3:C4"/>
  </mergeCells>
  <hyperlinks>
    <hyperlink ref="G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showGridLines="0" workbookViewId="0"/>
  </sheetViews>
  <sheetFormatPr defaultRowHeight="15"/>
  <cols>
    <col min="1" max="1" width="23.140625" customWidth="1"/>
    <col min="2" max="4" width="10" customWidth="1"/>
    <col min="5" max="5" width="12" customWidth="1"/>
  </cols>
  <sheetData>
    <row r="1" spans="1:8">
      <c r="A1" s="1" t="s">
        <v>286</v>
      </c>
      <c r="H1" s="163" t="s">
        <v>277</v>
      </c>
    </row>
    <row r="3" spans="1:8" ht="15" customHeight="1">
      <c r="A3" s="192" t="s">
        <v>269</v>
      </c>
      <c r="B3" s="193" t="s">
        <v>97</v>
      </c>
      <c r="C3" s="193" t="s">
        <v>115</v>
      </c>
      <c r="D3" s="193" t="s">
        <v>227</v>
      </c>
    </row>
    <row r="4" spans="1:8">
      <c r="A4" s="192"/>
      <c r="B4" s="193"/>
      <c r="C4" s="193"/>
      <c r="D4" s="193"/>
    </row>
    <row r="5" spans="1:8" s="20" customFormat="1" ht="3" customHeight="1">
      <c r="A5" s="19"/>
      <c r="B5" s="19"/>
      <c r="C5" s="19"/>
      <c r="D5" s="19"/>
      <c r="E5"/>
    </row>
    <row r="6" spans="1:8">
      <c r="A6" s="160" t="s">
        <v>270</v>
      </c>
      <c r="B6" s="188">
        <f>SUM(B7:B8)</f>
        <v>1235</v>
      </c>
      <c r="C6" s="188">
        <f>SUM(C7:C8)</f>
        <v>1235</v>
      </c>
      <c r="D6" s="188">
        <f>SUM(D7:D8)</f>
        <v>1235</v>
      </c>
    </row>
    <row r="7" spans="1:8">
      <c r="A7" s="159" t="s">
        <v>268</v>
      </c>
      <c r="B7" s="22">
        <v>516</v>
      </c>
      <c r="C7" s="22">
        <v>988</v>
      </c>
      <c r="D7" s="22">
        <v>979</v>
      </c>
    </row>
    <row r="8" spans="1:8">
      <c r="A8" s="161" t="s">
        <v>275</v>
      </c>
      <c r="B8" s="22">
        <v>719</v>
      </c>
      <c r="C8" s="22">
        <v>247</v>
      </c>
      <c r="D8" s="22">
        <v>256</v>
      </c>
    </row>
    <row r="9" spans="1:8" ht="3" customHeight="1" thickBot="1">
      <c r="A9" s="17"/>
      <c r="B9" s="14"/>
      <c r="C9" s="14"/>
      <c r="D9" s="14"/>
    </row>
    <row r="10" spans="1:8" ht="15.75" thickTop="1">
      <c r="A10" s="155" t="s">
        <v>68</v>
      </c>
    </row>
  </sheetData>
  <mergeCells count="4">
    <mergeCell ref="A3:A4"/>
    <mergeCell ref="B3:B4"/>
    <mergeCell ref="C3:C4"/>
    <mergeCell ref="D3:D4"/>
  </mergeCells>
  <hyperlinks>
    <hyperlink ref="H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"/>
  <sheetViews>
    <sheetView showGridLines="0" zoomScaleNormal="100" workbookViewId="0"/>
  </sheetViews>
  <sheetFormatPr defaultRowHeight="15"/>
  <sheetData>
    <row r="1" spans="1:14">
      <c r="A1" s="1" t="s">
        <v>289</v>
      </c>
      <c r="N1" s="163" t="s">
        <v>277</v>
      </c>
    </row>
  </sheetData>
  <hyperlinks>
    <hyperlink ref="N1" location="INDICE!A1" display="Voltar"/>
  </hyperlink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showGridLines="0" workbookViewId="0"/>
  </sheetViews>
  <sheetFormatPr defaultRowHeight="12.75"/>
  <cols>
    <col min="1" max="1" width="20.7109375" style="53" customWidth="1"/>
    <col min="2" max="3" width="12.7109375" style="53" customWidth="1"/>
    <col min="4" max="16384" width="9.140625" style="53"/>
  </cols>
  <sheetData>
    <row r="1" spans="1:5" ht="15">
      <c r="A1" s="183" t="s">
        <v>274</v>
      </c>
      <c r="E1" s="163" t="s">
        <v>277</v>
      </c>
    </row>
    <row r="3" spans="1:5">
      <c r="A3" s="52"/>
      <c r="B3" s="203" t="s">
        <v>116</v>
      </c>
      <c r="C3" s="204"/>
    </row>
    <row r="4" spans="1:5">
      <c r="A4" s="54"/>
      <c r="B4" s="55" t="s">
        <v>117</v>
      </c>
      <c r="C4" s="56" t="s">
        <v>118</v>
      </c>
    </row>
    <row r="5" spans="1:5" ht="4.5" customHeight="1">
      <c r="A5" s="58" t="s">
        <v>119</v>
      </c>
      <c r="B5" s="59" t="s">
        <v>119</v>
      </c>
      <c r="C5" s="59" t="s">
        <v>119</v>
      </c>
    </row>
    <row r="6" spans="1:5">
      <c r="A6" s="60" t="s">
        <v>120</v>
      </c>
      <c r="B6" s="61" t="s">
        <v>121</v>
      </c>
      <c r="C6" s="62" t="s">
        <v>122</v>
      </c>
    </row>
    <row r="7" spans="1:5">
      <c r="A7" s="63" t="s">
        <v>119</v>
      </c>
      <c r="B7" s="64" t="s">
        <v>123</v>
      </c>
      <c r="C7" s="65" t="s">
        <v>124</v>
      </c>
    </row>
    <row r="8" spans="1:5">
      <c r="A8" s="66" t="s">
        <v>97</v>
      </c>
      <c r="B8" s="67" t="s">
        <v>125</v>
      </c>
      <c r="C8" s="68" t="s">
        <v>126</v>
      </c>
    </row>
    <row r="9" spans="1:5">
      <c r="A9" s="66" t="s">
        <v>119</v>
      </c>
      <c r="B9" s="69" t="s">
        <v>127</v>
      </c>
      <c r="C9" s="69" t="s">
        <v>128</v>
      </c>
    </row>
    <row r="10" spans="1:5">
      <c r="A10" s="63" t="s">
        <v>129</v>
      </c>
      <c r="B10" s="61"/>
      <c r="C10" s="70">
        <v>-5.11E-2</v>
      </c>
    </row>
    <row r="11" spans="1:5">
      <c r="A11" s="63" t="s">
        <v>119</v>
      </c>
      <c r="B11" s="61"/>
      <c r="C11" s="65" t="s">
        <v>130</v>
      </c>
    </row>
    <row r="12" spans="1:5">
      <c r="A12" s="63" t="s">
        <v>131</v>
      </c>
      <c r="B12" s="61"/>
      <c r="C12" s="62" t="s">
        <v>132</v>
      </c>
    </row>
    <row r="13" spans="1:5">
      <c r="A13" s="63" t="s">
        <v>119</v>
      </c>
      <c r="B13" s="61"/>
      <c r="C13" s="65" t="s">
        <v>133</v>
      </c>
    </row>
    <row r="14" spans="1:5">
      <c r="A14" s="63" t="s">
        <v>15</v>
      </c>
      <c r="B14" s="61"/>
      <c r="C14" s="62" t="s">
        <v>134</v>
      </c>
    </row>
    <row r="15" spans="1:5">
      <c r="A15" s="63" t="s">
        <v>119</v>
      </c>
      <c r="B15" s="61"/>
      <c r="C15" s="65" t="s">
        <v>135</v>
      </c>
    </row>
    <row r="16" spans="1:5">
      <c r="A16" s="63" t="s">
        <v>136</v>
      </c>
      <c r="B16" s="61"/>
      <c r="C16" s="62" t="s">
        <v>137</v>
      </c>
    </row>
    <row r="17" spans="1:3">
      <c r="A17" s="63" t="s">
        <v>119</v>
      </c>
      <c r="B17" s="61"/>
      <c r="C17" s="65" t="s">
        <v>138</v>
      </c>
    </row>
    <row r="18" spans="1:3">
      <c r="A18" s="63" t="s">
        <v>139</v>
      </c>
      <c r="B18" s="61"/>
      <c r="C18" s="62" t="s">
        <v>140</v>
      </c>
    </row>
    <row r="19" spans="1:3">
      <c r="A19" s="63" t="s">
        <v>119</v>
      </c>
      <c r="B19" s="61"/>
      <c r="C19" s="65" t="s">
        <v>141</v>
      </c>
    </row>
    <row r="20" spans="1:3">
      <c r="A20" s="63" t="s">
        <v>41</v>
      </c>
      <c r="B20" s="61"/>
      <c r="C20" s="62" t="s">
        <v>142</v>
      </c>
    </row>
    <row r="21" spans="1:3">
      <c r="A21" s="63" t="s">
        <v>119</v>
      </c>
      <c r="B21" s="61"/>
      <c r="C21" s="65" t="s">
        <v>143</v>
      </c>
    </row>
    <row r="22" spans="1:3">
      <c r="A22" s="63" t="s">
        <v>144</v>
      </c>
      <c r="B22" s="61"/>
      <c r="C22" s="62" t="s">
        <v>145</v>
      </c>
    </row>
    <row r="23" spans="1:3">
      <c r="A23" s="63" t="s">
        <v>119</v>
      </c>
      <c r="B23" s="61"/>
      <c r="C23" s="65" t="s">
        <v>146</v>
      </c>
    </row>
    <row r="24" spans="1:3">
      <c r="A24" s="63" t="s">
        <v>147</v>
      </c>
      <c r="B24" s="61"/>
      <c r="C24" s="62" t="s">
        <v>148</v>
      </c>
    </row>
    <row r="25" spans="1:3">
      <c r="A25" s="63" t="s">
        <v>119</v>
      </c>
      <c r="B25" s="61"/>
      <c r="C25" s="65" t="s">
        <v>149</v>
      </c>
    </row>
    <row r="26" spans="1:3">
      <c r="A26" s="63" t="s">
        <v>107</v>
      </c>
      <c r="B26" s="61"/>
      <c r="C26" s="62" t="s">
        <v>150</v>
      </c>
    </row>
    <row r="27" spans="1:3">
      <c r="A27" s="63" t="s">
        <v>119</v>
      </c>
      <c r="B27" s="61"/>
      <c r="C27" s="65" t="s">
        <v>151</v>
      </c>
    </row>
    <row r="28" spans="1:3">
      <c r="A28" s="60" t="s">
        <v>152</v>
      </c>
      <c r="B28" s="61"/>
      <c r="C28" s="62" t="s">
        <v>153</v>
      </c>
    </row>
    <row r="29" spans="1:3">
      <c r="A29" s="63" t="s">
        <v>119</v>
      </c>
      <c r="B29" s="61"/>
      <c r="C29" s="65" t="s">
        <v>154</v>
      </c>
    </row>
    <row r="30" spans="1:3" ht="4.5" customHeight="1">
      <c r="A30" s="63"/>
      <c r="B30" s="61"/>
      <c r="C30" s="61"/>
    </row>
    <row r="31" spans="1:3">
      <c r="A31" s="71" t="s">
        <v>155</v>
      </c>
      <c r="B31" s="72" t="s">
        <v>156</v>
      </c>
      <c r="C31" s="72" t="s">
        <v>157</v>
      </c>
    </row>
    <row r="32" spans="1:3" ht="15">
      <c r="A32" s="73" t="s">
        <v>158</v>
      </c>
      <c r="B32" s="157" t="s">
        <v>258</v>
      </c>
      <c r="C32" s="157" t="s">
        <v>259</v>
      </c>
    </row>
    <row r="33" spans="1:3" ht="4.5" customHeight="1">
      <c r="A33" s="58" t="s">
        <v>119</v>
      </c>
      <c r="B33" s="59" t="s">
        <v>119</v>
      </c>
      <c r="C33" s="59" t="s">
        <v>119</v>
      </c>
    </row>
    <row r="34" spans="1:3" ht="42.75" customHeight="1">
      <c r="A34" s="205" t="s">
        <v>225</v>
      </c>
      <c r="B34" s="205"/>
      <c r="C34" s="205"/>
    </row>
    <row r="35" spans="1:3">
      <c r="A35" s="74"/>
    </row>
  </sheetData>
  <mergeCells count="2">
    <mergeCell ref="B3:C3"/>
    <mergeCell ref="A34:C34"/>
  </mergeCells>
  <hyperlinks>
    <hyperlink ref="E1" location="INDICE!A1" display="Voltar"/>
  </hyperlinks>
  <pageMargins left="0.75" right="0.75" top="1" bottom="1" header="0.5" footer="0.5"/>
  <pageSetup paperSize="9" orientation="portrait" verticalDpi="0" r:id="rId1"/>
  <ignoredErrors>
    <ignoredError sqref="B4:C4 B7:C29" numberStoredAsText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showGridLines="0" workbookViewId="0"/>
  </sheetViews>
  <sheetFormatPr defaultRowHeight="12.75"/>
  <cols>
    <col min="1" max="1" width="24.5703125" style="53" customWidth="1"/>
    <col min="2" max="3" width="12.7109375" style="53" customWidth="1"/>
    <col min="4" max="16384" width="9.140625" style="53"/>
  </cols>
  <sheetData>
    <row r="1" spans="1:5" ht="15">
      <c r="A1" s="183" t="s">
        <v>272</v>
      </c>
      <c r="E1" s="163" t="s">
        <v>277</v>
      </c>
    </row>
    <row r="3" spans="1:5">
      <c r="A3" s="206" t="s">
        <v>159</v>
      </c>
      <c r="B3" s="208" t="s">
        <v>116</v>
      </c>
      <c r="C3" s="209"/>
    </row>
    <row r="4" spans="1:5">
      <c r="A4" s="207"/>
      <c r="B4" s="55" t="s">
        <v>155</v>
      </c>
      <c r="C4" s="57" t="s">
        <v>117</v>
      </c>
    </row>
    <row r="5" spans="1:5">
      <c r="A5" s="75" t="s">
        <v>160</v>
      </c>
      <c r="B5" s="76"/>
      <c r="C5" s="76"/>
    </row>
    <row r="6" spans="1:5">
      <c r="A6" s="77" t="s">
        <v>161</v>
      </c>
      <c r="B6" s="78">
        <v>518</v>
      </c>
      <c r="C6" s="61" t="s">
        <v>229</v>
      </c>
    </row>
    <row r="7" spans="1:5" s="82" customFormat="1" ht="11.25">
      <c r="A7" s="79"/>
      <c r="B7" s="80"/>
      <c r="C7" s="81" t="s">
        <v>239</v>
      </c>
    </row>
    <row r="8" spans="1:5">
      <c r="A8" s="83" t="s">
        <v>162</v>
      </c>
      <c r="B8" s="78">
        <v>1361</v>
      </c>
      <c r="C8" s="61" t="s">
        <v>230</v>
      </c>
    </row>
    <row r="9" spans="1:5" s="82" customFormat="1" ht="11.25">
      <c r="A9" s="84"/>
      <c r="B9" s="80"/>
      <c r="C9" s="81" t="s">
        <v>240</v>
      </c>
    </row>
    <row r="10" spans="1:5">
      <c r="A10" s="83" t="s">
        <v>69</v>
      </c>
      <c r="B10" s="78">
        <v>1731</v>
      </c>
      <c r="C10" s="61" t="s">
        <v>231</v>
      </c>
    </row>
    <row r="11" spans="1:5" s="82" customFormat="1" ht="11.25">
      <c r="A11" s="84"/>
      <c r="B11" s="80"/>
      <c r="C11" s="81" t="s">
        <v>241</v>
      </c>
    </row>
    <row r="12" spans="1:5">
      <c r="A12" s="85" t="s">
        <v>40</v>
      </c>
      <c r="B12" s="86"/>
      <c r="C12" s="76"/>
    </row>
    <row r="13" spans="1:5">
      <c r="A13" s="83" t="s">
        <v>163</v>
      </c>
      <c r="B13" s="78">
        <v>651</v>
      </c>
      <c r="C13" s="61" t="s">
        <v>232</v>
      </c>
    </row>
    <row r="14" spans="1:5" s="82" customFormat="1" ht="11.25">
      <c r="A14" s="84"/>
      <c r="B14" s="80"/>
      <c r="C14" s="81" t="s">
        <v>242</v>
      </c>
    </row>
    <row r="15" spans="1:5">
      <c r="A15" s="83" t="s">
        <v>164</v>
      </c>
      <c r="B15" s="78">
        <v>2088</v>
      </c>
      <c r="C15" s="61" t="s">
        <v>233</v>
      </c>
    </row>
    <row r="16" spans="1:5" s="82" customFormat="1" ht="11.25">
      <c r="A16" s="84"/>
      <c r="B16" s="80"/>
      <c r="C16" s="81" t="s">
        <v>243</v>
      </c>
    </row>
    <row r="17" spans="1:3">
      <c r="A17" s="83" t="s">
        <v>165</v>
      </c>
      <c r="B17" s="78">
        <v>871</v>
      </c>
      <c r="C17" s="61" t="s">
        <v>234</v>
      </c>
    </row>
    <row r="18" spans="1:3" s="82" customFormat="1" ht="11.25">
      <c r="A18" s="84"/>
      <c r="B18" s="80"/>
      <c r="C18" s="81" t="s">
        <v>244</v>
      </c>
    </row>
    <row r="19" spans="1:3">
      <c r="A19" s="85" t="s">
        <v>2</v>
      </c>
      <c r="B19" s="86"/>
      <c r="C19" s="76"/>
    </row>
    <row r="20" spans="1:3">
      <c r="A20" s="83" t="s">
        <v>3</v>
      </c>
      <c r="B20" s="87">
        <v>1666</v>
      </c>
      <c r="C20" s="61" t="s">
        <v>235</v>
      </c>
    </row>
    <row r="21" spans="1:3" s="82" customFormat="1" ht="11.25">
      <c r="A21" s="84"/>
      <c r="B21" s="80"/>
      <c r="C21" s="81" t="s">
        <v>245</v>
      </c>
    </row>
    <row r="22" spans="1:3">
      <c r="A22" s="83" t="s">
        <v>4</v>
      </c>
      <c r="B22" s="87">
        <v>1944</v>
      </c>
      <c r="C22" s="61" t="s">
        <v>236</v>
      </c>
    </row>
    <row r="23" spans="1:3" s="82" customFormat="1" ht="11.25">
      <c r="A23" s="84"/>
      <c r="B23" s="80"/>
      <c r="C23" s="81" t="s">
        <v>246</v>
      </c>
    </row>
    <row r="24" spans="1:3">
      <c r="A24" s="75" t="s">
        <v>42</v>
      </c>
      <c r="B24" s="86"/>
      <c r="C24" s="147"/>
    </row>
    <row r="25" spans="1:3">
      <c r="A25" s="77" t="s">
        <v>166</v>
      </c>
      <c r="B25" s="87">
        <v>1245</v>
      </c>
      <c r="C25" s="61" t="s">
        <v>237</v>
      </c>
    </row>
    <row r="26" spans="1:3" s="82" customFormat="1" ht="11.25">
      <c r="A26" s="79"/>
      <c r="B26" s="80"/>
      <c r="C26" s="81" t="s">
        <v>247</v>
      </c>
    </row>
    <row r="27" spans="1:3">
      <c r="A27" s="83" t="s">
        <v>167</v>
      </c>
      <c r="B27" s="87">
        <v>2365</v>
      </c>
      <c r="C27" s="61" t="s">
        <v>238</v>
      </c>
    </row>
    <row r="28" spans="1:3" s="82" customFormat="1" ht="11.25">
      <c r="A28" s="84"/>
      <c r="B28" s="80"/>
      <c r="C28" s="81" t="s">
        <v>248</v>
      </c>
    </row>
    <row r="29" spans="1:3" ht="4.5" customHeight="1">
      <c r="A29" s="58" t="s">
        <v>119</v>
      </c>
      <c r="B29" s="58"/>
      <c r="C29" s="59" t="s">
        <v>119</v>
      </c>
    </row>
    <row r="30" spans="1:3" ht="45" customHeight="1">
      <c r="A30" s="205" t="s">
        <v>226</v>
      </c>
      <c r="B30" s="205"/>
      <c r="C30" s="205"/>
    </row>
    <row r="31" spans="1:3">
      <c r="A31" s="74"/>
      <c r="B31" s="74"/>
    </row>
  </sheetData>
  <mergeCells count="3">
    <mergeCell ref="A3:A4"/>
    <mergeCell ref="B3:C3"/>
    <mergeCell ref="A30:C30"/>
  </mergeCells>
  <hyperlinks>
    <hyperlink ref="E1" location="INDICE!A1" display="Voltar"/>
  </hyperlinks>
  <pageMargins left="0.75" right="0.75" top="1" bottom="1" header="0.5" footer="0.5"/>
  <pageSetup paperSize="9" orientation="portrait" verticalDpi="0" r:id="rId1"/>
  <ignoredErrors>
    <ignoredError sqref="C4 C7:C28" numberStoredAsText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7"/>
  <sheetViews>
    <sheetView showGridLines="0" zoomScaleNormal="100" workbookViewId="0"/>
  </sheetViews>
  <sheetFormatPr defaultRowHeight="12.75"/>
  <cols>
    <col min="1" max="1" width="3.7109375" style="53" customWidth="1"/>
    <col min="2" max="2" width="13.5703125" style="53" customWidth="1"/>
    <col min="3" max="13" width="9" style="53" customWidth="1"/>
    <col min="14" max="16384" width="9.140625" style="53"/>
  </cols>
  <sheetData>
    <row r="1" spans="1:12" ht="15">
      <c r="A1" s="183" t="s">
        <v>273</v>
      </c>
      <c r="L1" s="163" t="s">
        <v>277</v>
      </c>
    </row>
    <row r="25" spans="2:12">
      <c r="B25" s="210" t="s">
        <v>0</v>
      </c>
      <c r="C25" s="212" t="s">
        <v>116</v>
      </c>
      <c r="D25" s="213"/>
      <c r="E25" s="213"/>
      <c r="F25" s="213"/>
      <c r="G25" s="213"/>
      <c r="H25" s="213"/>
      <c r="I25" s="213"/>
      <c r="J25" s="213"/>
      <c r="K25" s="213"/>
      <c r="L25" s="213"/>
    </row>
    <row r="26" spans="2:12">
      <c r="B26" s="211"/>
      <c r="C26" s="214"/>
      <c r="D26" s="215"/>
      <c r="E26" s="215"/>
      <c r="F26" s="215"/>
      <c r="G26" s="215"/>
      <c r="H26" s="215"/>
      <c r="I26" s="215"/>
      <c r="J26" s="215"/>
      <c r="K26" s="215"/>
      <c r="L26" s="215"/>
    </row>
    <row r="27" spans="2:12">
      <c r="B27" s="134" t="s">
        <v>57</v>
      </c>
      <c r="C27" s="135" t="s">
        <v>215</v>
      </c>
      <c r="D27" s="135">
        <v>2008</v>
      </c>
      <c r="E27" s="135">
        <v>2009</v>
      </c>
      <c r="F27" s="135">
        <v>2010</v>
      </c>
      <c r="G27" s="135">
        <v>2011</v>
      </c>
      <c r="H27" s="135">
        <v>2012</v>
      </c>
      <c r="I27" s="135">
        <v>2013</v>
      </c>
      <c r="J27" s="135">
        <v>1014</v>
      </c>
      <c r="K27" s="135">
        <v>2015</v>
      </c>
      <c r="L27" s="135">
        <v>2016</v>
      </c>
    </row>
    <row r="28" spans="2:12" ht="15">
      <c r="B28" s="136" t="s">
        <v>97</v>
      </c>
      <c r="C28" s="137" t="s">
        <v>216</v>
      </c>
      <c r="D28" s="138" t="s">
        <v>217</v>
      </c>
      <c r="E28" s="138" t="s">
        <v>218</v>
      </c>
      <c r="F28" s="138" t="s">
        <v>219</v>
      </c>
      <c r="G28" s="138" t="s">
        <v>184</v>
      </c>
      <c r="H28" s="138" t="s">
        <v>185</v>
      </c>
      <c r="I28" s="138" t="s">
        <v>186</v>
      </c>
      <c r="J28" s="138" t="s">
        <v>187</v>
      </c>
      <c r="K28" s="138" t="s">
        <v>188</v>
      </c>
      <c r="L28" s="138" t="s">
        <v>126</v>
      </c>
    </row>
    <row r="29" spans="2:12">
      <c r="B29" s="139"/>
      <c r="C29" s="140" t="s">
        <v>189</v>
      </c>
      <c r="D29" s="141" t="s">
        <v>220</v>
      </c>
      <c r="E29" s="141" t="s">
        <v>220</v>
      </c>
      <c r="F29" s="141" t="s">
        <v>220</v>
      </c>
      <c r="G29" s="141" t="s">
        <v>190</v>
      </c>
      <c r="H29" s="141" t="s">
        <v>191</v>
      </c>
      <c r="I29" s="141" t="s">
        <v>192</v>
      </c>
      <c r="J29" s="141" t="s">
        <v>193</v>
      </c>
      <c r="K29" s="141" t="s">
        <v>194</v>
      </c>
      <c r="L29" s="141" t="s">
        <v>128</v>
      </c>
    </row>
    <row r="30" spans="2:12">
      <c r="B30" s="139"/>
      <c r="C30" s="139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2:12" ht="15">
      <c r="B31" s="143" t="s">
        <v>155</v>
      </c>
      <c r="C31" s="144" t="s">
        <v>221</v>
      </c>
      <c r="D31" s="144" t="s">
        <v>222</v>
      </c>
      <c r="E31" s="144" t="s">
        <v>223</v>
      </c>
      <c r="F31" s="144" t="s">
        <v>224</v>
      </c>
      <c r="G31" s="144" t="s">
        <v>195</v>
      </c>
      <c r="H31" s="144" t="s">
        <v>196</v>
      </c>
      <c r="I31" s="144" t="s">
        <v>197</v>
      </c>
      <c r="J31" s="144" t="s">
        <v>198</v>
      </c>
      <c r="K31" s="144" t="s">
        <v>157</v>
      </c>
      <c r="L31" s="144" t="s">
        <v>157</v>
      </c>
    </row>
    <row r="32" spans="2:12" ht="15.75">
      <c r="B32" s="145" t="s">
        <v>158</v>
      </c>
      <c r="C32" s="158" t="s">
        <v>260</v>
      </c>
      <c r="D32" s="158" t="s">
        <v>261</v>
      </c>
      <c r="E32" s="158" t="s">
        <v>262</v>
      </c>
      <c r="F32" s="158" t="s">
        <v>263</v>
      </c>
      <c r="G32" s="158" t="s">
        <v>264</v>
      </c>
      <c r="H32" s="158" t="s">
        <v>265</v>
      </c>
      <c r="I32" s="158" t="s">
        <v>266</v>
      </c>
      <c r="J32" s="158" t="s">
        <v>261</v>
      </c>
      <c r="K32" s="158" t="s">
        <v>267</v>
      </c>
      <c r="L32" s="158" t="s">
        <v>259</v>
      </c>
    </row>
    <row r="33" spans="2:31" ht="5.25" customHeight="1">
      <c r="B33" s="146" t="s">
        <v>119</v>
      </c>
      <c r="C33" s="146"/>
      <c r="D33" s="146"/>
      <c r="E33" s="146"/>
      <c r="F33" s="146"/>
      <c r="G33" s="146"/>
      <c r="H33" s="146"/>
      <c r="I33" s="146"/>
      <c r="J33" s="146"/>
      <c r="K33" s="146"/>
      <c r="L33" s="146"/>
    </row>
    <row r="34" spans="2:31" ht="24" customHeight="1">
      <c r="B34" s="216" t="s">
        <v>271</v>
      </c>
      <c r="C34" s="216"/>
      <c r="D34" s="216"/>
      <c r="E34" s="216"/>
      <c r="F34" s="216"/>
      <c r="G34" s="216"/>
      <c r="H34" s="216"/>
      <c r="I34" s="216"/>
      <c r="J34" s="216"/>
      <c r="K34" s="216"/>
      <c r="L34" s="216"/>
    </row>
    <row r="45" spans="2:31">
      <c r="V45" s="184" t="s">
        <v>199</v>
      </c>
      <c r="W45" s="185">
        <v>2008</v>
      </c>
      <c r="X45" s="185">
        <v>2009</v>
      </c>
      <c r="Y45" s="185">
        <v>2010</v>
      </c>
      <c r="Z45" s="184">
        <v>2011</v>
      </c>
      <c r="AA45" s="184">
        <v>2012</v>
      </c>
      <c r="AB45" s="184">
        <v>2013</v>
      </c>
      <c r="AC45" s="184">
        <v>1014</v>
      </c>
      <c r="AD45" s="184">
        <v>2015</v>
      </c>
      <c r="AE45" s="184">
        <v>2016</v>
      </c>
    </row>
    <row r="46" spans="2:31">
      <c r="V46" s="186" t="s">
        <v>97</v>
      </c>
      <c r="W46" s="185">
        <v>0.90800000000000003</v>
      </c>
      <c r="X46" s="185">
        <v>0.95099999999999996</v>
      </c>
      <c r="Y46" s="185">
        <v>0.98099999999999998</v>
      </c>
      <c r="Z46" s="187">
        <v>1.21</v>
      </c>
      <c r="AA46" s="187">
        <v>1.0620000000000001</v>
      </c>
      <c r="AB46" s="187">
        <v>1.2230000000000001</v>
      </c>
      <c r="AC46" s="187">
        <v>1.4330000000000001</v>
      </c>
      <c r="AD46" s="187">
        <v>1.464</v>
      </c>
      <c r="AE46" s="187">
        <v>1.6379999999999999</v>
      </c>
    </row>
    <row r="47" spans="2:31">
      <c r="V47" s="184" t="s">
        <v>97</v>
      </c>
      <c r="W47" s="185">
        <v>1.1459999999999999</v>
      </c>
      <c r="X47" s="185">
        <v>1.1459999999999999</v>
      </c>
      <c r="Y47" s="185">
        <v>1.1459999999999999</v>
      </c>
      <c r="Z47" s="185">
        <v>1.1459999999999999</v>
      </c>
      <c r="AA47" s="185">
        <v>1.1459999999999999</v>
      </c>
      <c r="AB47" s="185">
        <v>1.1459999999999999</v>
      </c>
      <c r="AC47" s="185">
        <v>1.1459999999999999</v>
      </c>
      <c r="AD47" s="185">
        <v>1.1459999999999999</v>
      </c>
      <c r="AE47" s="185">
        <v>1.1459999999999999</v>
      </c>
    </row>
  </sheetData>
  <mergeCells count="3">
    <mergeCell ref="B25:B26"/>
    <mergeCell ref="C25:L26"/>
    <mergeCell ref="B34:L34"/>
  </mergeCells>
  <hyperlinks>
    <hyperlink ref="L1" location="INDICE!A1" display="Voltar"/>
  </hyperlinks>
  <pageMargins left="0.7" right="0.7" top="0.75" bottom="0.75" header="0.3" footer="0.3"/>
  <pageSetup paperSize="9" orientation="portrait" verticalDpi="0" r:id="rId1"/>
  <ignoredErrors>
    <ignoredError sqref="C29:L2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/>
  </sheetViews>
  <sheetFormatPr defaultRowHeight="15"/>
  <cols>
    <col min="1" max="1" width="19.28515625" customWidth="1"/>
    <col min="2" max="2" width="8.7109375" customWidth="1"/>
    <col min="3" max="3" width="5.7109375" customWidth="1"/>
    <col min="4" max="4" width="8.7109375" customWidth="1"/>
    <col min="5" max="5" width="5.7109375" customWidth="1"/>
    <col min="6" max="6" width="8.7109375" customWidth="1"/>
    <col min="7" max="7" width="5.7109375" customWidth="1"/>
  </cols>
  <sheetData>
    <row r="1" spans="1:15">
      <c r="A1" s="1" t="s">
        <v>303</v>
      </c>
      <c r="K1" s="163" t="s">
        <v>277</v>
      </c>
    </row>
    <row r="3" spans="1:15" ht="15" customHeight="1">
      <c r="A3" s="192" t="s">
        <v>53</v>
      </c>
      <c r="B3" s="192" t="s">
        <v>30</v>
      </c>
      <c r="C3" s="192"/>
      <c r="D3" s="192" t="s">
        <v>55</v>
      </c>
      <c r="E3" s="192"/>
      <c r="F3" s="192" t="s">
        <v>54</v>
      </c>
      <c r="G3" s="192"/>
    </row>
    <row r="4" spans="1:15" ht="24" customHeight="1">
      <c r="A4" s="192"/>
      <c r="B4" s="192"/>
      <c r="C4" s="192"/>
      <c r="D4" s="192"/>
      <c r="E4" s="192"/>
      <c r="F4" s="192"/>
      <c r="G4" s="192"/>
    </row>
    <row r="5" spans="1:15">
      <c r="A5" s="192"/>
      <c r="B5" s="92" t="s">
        <v>112</v>
      </c>
      <c r="C5" s="95" t="s">
        <v>93</v>
      </c>
      <c r="D5" s="92" t="s">
        <v>112</v>
      </c>
      <c r="E5" s="95" t="s">
        <v>93</v>
      </c>
      <c r="F5" s="92" t="s">
        <v>112</v>
      </c>
      <c r="G5" s="95" t="s">
        <v>93</v>
      </c>
    </row>
    <row r="6" spans="1:15" s="20" customFormat="1" ht="3" customHeight="1">
      <c r="A6" s="19"/>
      <c r="B6" s="19"/>
      <c r="C6" s="19"/>
      <c r="D6" s="19"/>
      <c r="E6" s="19"/>
      <c r="F6" s="19"/>
      <c r="G6" s="19"/>
    </row>
    <row r="7" spans="1:15">
      <c r="A7" s="15" t="s">
        <v>1</v>
      </c>
      <c r="B7" s="25">
        <v>3875</v>
      </c>
      <c r="C7" s="93">
        <v>1</v>
      </c>
      <c r="D7" s="25">
        <v>2651</v>
      </c>
      <c r="E7" s="96">
        <v>0.68412903225806454</v>
      </c>
      <c r="F7" s="25">
        <v>1224</v>
      </c>
      <c r="G7" s="96">
        <v>0.31587096774193546</v>
      </c>
      <c r="I7" s="112"/>
      <c r="J7" s="112"/>
      <c r="K7" s="112"/>
      <c r="L7" s="112"/>
      <c r="M7" s="112"/>
      <c r="N7" s="112"/>
      <c r="O7" s="112"/>
    </row>
    <row r="8" spans="1:15">
      <c r="A8" s="37" t="s">
        <v>5</v>
      </c>
      <c r="B8" s="91">
        <v>733</v>
      </c>
      <c r="C8" s="164">
        <v>0.18916129032258064</v>
      </c>
      <c r="D8" s="22">
        <v>693</v>
      </c>
      <c r="E8" s="94">
        <v>0.26141078838174275</v>
      </c>
      <c r="F8" s="22">
        <v>40</v>
      </c>
      <c r="G8" s="94">
        <v>3.2679738562091505E-2</v>
      </c>
    </row>
    <row r="9" spans="1:15">
      <c r="A9" s="37" t="s">
        <v>6</v>
      </c>
      <c r="B9" s="91">
        <v>2234</v>
      </c>
      <c r="C9" s="164">
        <v>0.57651612903225802</v>
      </c>
      <c r="D9" s="22">
        <v>1669</v>
      </c>
      <c r="E9" s="94">
        <v>0.62957374575631841</v>
      </c>
      <c r="F9" s="22">
        <v>565</v>
      </c>
      <c r="G9" s="94">
        <v>0.46160130718954251</v>
      </c>
    </row>
    <row r="10" spans="1:15">
      <c r="A10" s="37" t="s">
        <v>7</v>
      </c>
      <c r="B10" s="91">
        <v>908</v>
      </c>
      <c r="C10" s="164">
        <v>0.23432258064516129</v>
      </c>
      <c r="D10" s="22">
        <v>289</v>
      </c>
      <c r="E10" s="94">
        <v>0.10901546586193889</v>
      </c>
      <c r="F10" s="22">
        <v>619</v>
      </c>
      <c r="G10" s="94">
        <v>0.50571895424836599</v>
      </c>
    </row>
    <row r="11" spans="1:15" ht="3" customHeight="1" thickBot="1">
      <c r="A11" s="17"/>
      <c r="B11" s="14"/>
      <c r="C11" s="14"/>
      <c r="D11" s="14"/>
      <c r="E11" s="14"/>
      <c r="F11" s="14"/>
      <c r="G11" s="14"/>
    </row>
    <row r="12" spans="1:15" ht="15.75" thickTop="1">
      <c r="A12" s="18" t="s">
        <v>68</v>
      </c>
    </row>
    <row r="13" spans="1:15">
      <c r="B13" s="35"/>
      <c r="C13" s="35"/>
      <c r="D13" s="35"/>
      <c r="E13" s="35"/>
      <c r="F13" s="35"/>
      <c r="G13" s="39"/>
    </row>
    <row r="14" spans="1:15">
      <c r="B14" s="35"/>
      <c r="C14" s="35"/>
      <c r="D14" s="35"/>
      <c r="E14" s="35"/>
      <c r="F14" s="35"/>
      <c r="G14" s="39"/>
    </row>
  </sheetData>
  <mergeCells count="4">
    <mergeCell ref="D3:E4"/>
    <mergeCell ref="B3:C4"/>
    <mergeCell ref="A3:A5"/>
    <mergeCell ref="F3:G4"/>
  </mergeCells>
  <hyperlinks>
    <hyperlink ref="K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showGridLines="0" workbookViewId="0"/>
  </sheetViews>
  <sheetFormatPr defaultRowHeight="15"/>
  <cols>
    <col min="1" max="1" width="36" customWidth="1"/>
    <col min="2" max="2" width="14.42578125" customWidth="1"/>
    <col min="3" max="3" width="16" customWidth="1"/>
    <col min="4" max="4" width="15.28515625" customWidth="1"/>
  </cols>
  <sheetData>
    <row r="1" spans="1:5">
      <c r="A1" s="1" t="s">
        <v>76</v>
      </c>
      <c r="E1" s="163" t="s">
        <v>277</v>
      </c>
    </row>
    <row r="3" spans="1:5" ht="15" customHeight="1">
      <c r="A3" s="192" t="s">
        <v>251</v>
      </c>
      <c r="B3" s="192" t="s">
        <v>63</v>
      </c>
      <c r="C3" s="192" t="s">
        <v>64</v>
      </c>
      <c r="D3" s="192" t="s">
        <v>65</v>
      </c>
    </row>
    <row r="4" spans="1:5">
      <c r="A4" s="192"/>
      <c r="B4" s="192"/>
      <c r="C4" s="192"/>
      <c r="D4" s="192"/>
    </row>
    <row r="5" spans="1:5" s="20" customFormat="1" ht="3" customHeight="1">
      <c r="A5" s="19"/>
      <c r="B5" s="19"/>
      <c r="C5" s="19"/>
      <c r="D5" s="19"/>
    </row>
    <row r="6" spans="1:5" ht="16.5" customHeight="1">
      <c r="A6" s="2" t="s">
        <v>16</v>
      </c>
      <c r="B6" s="22">
        <v>3875</v>
      </c>
      <c r="C6" s="22">
        <v>380935</v>
      </c>
      <c r="D6" s="23">
        <v>1.017233911297203E-2</v>
      </c>
    </row>
    <row r="7" spans="1:5" ht="16.5" customHeight="1">
      <c r="A7" s="133" t="s">
        <v>211</v>
      </c>
      <c r="B7" s="34">
        <v>154148019</v>
      </c>
      <c r="C7" s="34">
        <v>325886285</v>
      </c>
      <c r="D7" s="23">
        <v>0.47301167951882356</v>
      </c>
    </row>
    <row r="8" spans="1:5" ht="16.5" customHeight="1">
      <c r="A8" s="2" t="s">
        <v>66</v>
      </c>
      <c r="B8" s="22">
        <v>830543</v>
      </c>
      <c r="C8" s="34">
        <v>2804923</v>
      </c>
      <c r="D8" s="23">
        <v>0.29610188942798071</v>
      </c>
    </row>
    <row r="9" spans="1:5" ht="16.5" customHeight="1">
      <c r="A9" s="133" t="s">
        <v>212</v>
      </c>
      <c r="B9" s="34">
        <v>34322670</v>
      </c>
      <c r="C9" s="34">
        <v>78953433</v>
      </c>
      <c r="D9" s="23">
        <v>0.43472042564634272</v>
      </c>
    </row>
    <row r="10" spans="1:5" ht="3" customHeight="1" thickBot="1">
      <c r="A10" s="17"/>
      <c r="B10" s="14"/>
      <c r="C10" s="14"/>
      <c r="D10" s="14"/>
    </row>
    <row r="11" spans="1:5" ht="15.75" thickTop="1">
      <c r="A11" s="18" t="s">
        <v>77</v>
      </c>
    </row>
  </sheetData>
  <mergeCells count="4">
    <mergeCell ref="A3:A4"/>
    <mergeCell ref="B3:B4"/>
    <mergeCell ref="C3:C4"/>
    <mergeCell ref="D3:D4"/>
  </mergeCells>
  <hyperlinks>
    <hyperlink ref="E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showGridLines="0" zoomScaleNormal="100" workbookViewId="0"/>
  </sheetViews>
  <sheetFormatPr defaultRowHeight="12.75"/>
  <cols>
    <col min="1" max="1" width="32.5703125" style="97" customWidth="1"/>
    <col min="2" max="4" width="12.28515625" style="97" customWidth="1"/>
    <col min="5" max="5" width="10.85546875" style="97" bestFit="1" customWidth="1"/>
    <col min="6" max="6" width="9.85546875" style="97" bestFit="1" customWidth="1"/>
    <col min="7" max="7" width="8.42578125" style="97" bestFit="1" customWidth="1"/>
    <col min="8" max="8" width="13.7109375" style="97" bestFit="1" customWidth="1"/>
    <col min="9" max="9" width="9.85546875" style="97" bestFit="1" customWidth="1"/>
    <col min="10" max="10" width="10.85546875" style="97" bestFit="1" customWidth="1"/>
    <col min="11" max="11" width="8.85546875" style="97" bestFit="1" customWidth="1"/>
    <col min="12" max="12" width="13.7109375" style="97" bestFit="1" customWidth="1"/>
    <col min="13" max="13" width="10.85546875" style="97" bestFit="1" customWidth="1"/>
    <col min="14" max="16384" width="9.140625" style="97"/>
  </cols>
  <sheetData>
    <row r="1" spans="1:5" ht="15">
      <c r="A1" s="1" t="s">
        <v>78</v>
      </c>
      <c r="E1" s="163" t="s">
        <v>277</v>
      </c>
    </row>
    <row r="3" spans="1:5" ht="30" customHeight="1">
      <c r="A3" s="102" t="s">
        <v>201</v>
      </c>
      <c r="B3" s="153" t="s">
        <v>202</v>
      </c>
      <c r="C3" s="154" t="s">
        <v>203</v>
      </c>
      <c r="D3" s="153" t="s">
        <v>204</v>
      </c>
    </row>
    <row r="4" spans="1:5" ht="15" customHeight="1">
      <c r="A4" s="119" t="s">
        <v>56</v>
      </c>
      <c r="B4" s="104">
        <v>2651</v>
      </c>
      <c r="C4" s="104">
        <v>1224</v>
      </c>
      <c r="D4" s="104">
        <v>3875</v>
      </c>
    </row>
    <row r="5" spans="1:5" ht="15" customHeight="1">
      <c r="A5" s="120" t="s">
        <v>249</v>
      </c>
      <c r="B5" s="118">
        <v>101.96454168238401</v>
      </c>
      <c r="C5" s="118">
        <v>457.70833333333331</v>
      </c>
      <c r="D5" s="118">
        <v>214.33367741935484</v>
      </c>
    </row>
    <row r="6" spans="1:5" ht="15" customHeight="1" thickBot="1">
      <c r="A6" s="121" t="s">
        <v>250</v>
      </c>
      <c r="B6" s="101">
        <v>10924.189655224445</v>
      </c>
      <c r="C6" s="101">
        <v>102277.77149836601</v>
      </c>
      <c r="D6" s="101">
        <v>39780.133958709681</v>
      </c>
    </row>
    <row r="7" spans="1:5" ht="15" customHeight="1" thickTop="1">
      <c r="A7" s="155" t="s">
        <v>77</v>
      </c>
    </row>
    <row r="8" spans="1:5">
      <c r="D8" s="99"/>
    </row>
    <row r="9" spans="1:5">
      <c r="D9" s="99"/>
    </row>
    <row r="10" spans="1:5">
      <c r="D10" s="99"/>
    </row>
    <row r="16" spans="1:5" ht="16.5" customHeight="1"/>
    <row r="19" ht="16.5" customHeight="1"/>
  </sheetData>
  <hyperlinks>
    <hyperlink ref="E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/>
  </sheetViews>
  <sheetFormatPr defaultRowHeight="12.75"/>
  <cols>
    <col min="1" max="1" width="25.5703125" style="110" bestFit="1" customWidth="1"/>
    <col min="2" max="9" width="10.85546875" style="110" customWidth="1"/>
    <col min="10" max="10" width="10.85546875" style="110" bestFit="1" customWidth="1"/>
    <col min="11" max="11" width="37.140625" style="110" customWidth="1"/>
    <col min="12" max="12" width="9.85546875" style="110" bestFit="1" customWidth="1"/>
    <col min="13" max="13" width="8.42578125" style="110" bestFit="1" customWidth="1"/>
    <col min="14" max="14" width="13.7109375" style="110" bestFit="1" customWidth="1"/>
    <col min="15" max="15" width="9.85546875" style="110" bestFit="1" customWidth="1"/>
    <col min="16" max="16" width="10.85546875" style="110" bestFit="1" customWidth="1"/>
    <col min="17" max="17" width="8.85546875" style="110" bestFit="1" customWidth="1"/>
    <col min="18" max="18" width="13.7109375" style="110" bestFit="1" customWidth="1"/>
    <col min="19" max="19" width="10.85546875" style="110" bestFit="1" customWidth="1"/>
    <col min="20" max="16384" width="9.140625" style="110"/>
  </cols>
  <sheetData>
    <row r="1" spans="1:9" ht="15">
      <c r="A1" s="165" t="s">
        <v>79</v>
      </c>
      <c r="G1" s="163" t="s">
        <v>277</v>
      </c>
    </row>
    <row r="3" spans="1:9" ht="30" customHeight="1">
      <c r="A3" s="113" t="s">
        <v>40</v>
      </c>
      <c r="B3" s="194" t="s">
        <v>5</v>
      </c>
      <c r="C3" s="195"/>
      <c r="D3" s="194" t="s">
        <v>6</v>
      </c>
      <c r="E3" s="195"/>
      <c r="F3" s="194" t="s">
        <v>7</v>
      </c>
      <c r="G3" s="195"/>
      <c r="H3" s="194" t="s">
        <v>204</v>
      </c>
      <c r="I3" s="195"/>
    </row>
    <row r="4" spans="1:9" s="122" customFormat="1" ht="3" customHeight="1">
      <c r="A4" s="115"/>
      <c r="B4" s="116"/>
      <c r="C4" s="116"/>
      <c r="D4" s="116"/>
      <c r="E4" s="116"/>
      <c r="F4" s="116"/>
      <c r="G4" s="116"/>
      <c r="H4" s="116"/>
      <c r="I4" s="116"/>
    </row>
    <row r="5" spans="1:9" ht="30" customHeight="1">
      <c r="A5" s="114" t="s">
        <v>201</v>
      </c>
      <c r="B5" s="151" t="s">
        <v>202</v>
      </c>
      <c r="C5" s="152" t="s">
        <v>203</v>
      </c>
      <c r="D5" s="151" t="s">
        <v>202</v>
      </c>
      <c r="E5" s="152" t="s">
        <v>203</v>
      </c>
      <c r="F5" s="151" t="s">
        <v>202</v>
      </c>
      <c r="G5" s="152" t="s">
        <v>203</v>
      </c>
      <c r="H5" s="151" t="s">
        <v>202</v>
      </c>
      <c r="I5" s="152" t="s">
        <v>203</v>
      </c>
    </row>
    <row r="6" spans="1:9" ht="15" customHeight="1">
      <c r="A6" s="119" t="s">
        <v>206</v>
      </c>
      <c r="B6" s="104">
        <f>(654224.574314574/1000)</f>
        <v>654.22457431457406</v>
      </c>
      <c r="C6" s="104">
        <v>1399.9798000000001</v>
      </c>
      <c r="D6" s="104">
        <v>654.2245743145744</v>
      </c>
      <c r="E6" s="104">
        <v>24059.116690265488</v>
      </c>
      <c r="F6" s="104">
        <v>52340.748567474046</v>
      </c>
      <c r="G6" s="104">
        <v>180191.58673990305</v>
      </c>
      <c r="H6" s="104">
        <v>10924.189655224445</v>
      </c>
      <c r="I6" s="104">
        <v>102277.77149836601</v>
      </c>
    </row>
    <row r="7" spans="1:9" ht="15" customHeight="1">
      <c r="A7" s="120" t="s">
        <v>207</v>
      </c>
      <c r="B7" s="118">
        <v>155.10620057720055</v>
      </c>
      <c r="C7" s="118">
        <v>269.68392499999999</v>
      </c>
      <c r="D7" s="118">
        <v>1538.3029562612344</v>
      </c>
      <c r="E7" s="118">
        <v>4262.1362778761059</v>
      </c>
      <c r="F7" s="118">
        <v>15643.926916955017</v>
      </c>
      <c r="G7" s="118">
        <v>39915.613662358643</v>
      </c>
      <c r="H7" s="118">
        <v>2714.4515692191626</v>
      </c>
      <c r="I7" s="118">
        <v>22162.303276960782</v>
      </c>
    </row>
    <row r="8" spans="1:9" ht="15" customHeight="1">
      <c r="A8" s="119" t="s">
        <v>67</v>
      </c>
      <c r="B8" s="156">
        <v>6.3737373737373737</v>
      </c>
      <c r="C8" s="156">
        <v>5</v>
      </c>
      <c r="D8" s="156">
        <v>48.13301378070701</v>
      </c>
      <c r="E8" s="156">
        <v>80.513274336283189</v>
      </c>
      <c r="F8" s="156">
        <v>642.06574394463667</v>
      </c>
      <c r="G8" s="156">
        <v>831.25201938610667</v>
      </c>
      <c r="H8" s="156">
        <v>101.96454168238401</v>
      </c>
      <c r="I8" s="156">
        <v>457.70833333333331</v>
      </c>
    </row>
    <row r="9" spans="1:9" ht="15" customHeight="1">
      <c r="A9" s="120" t="s">
        <v>210</v>
      </c>
      <c r="B9" s="118">
        <v>24.944699343445777</v>
      </c>
      <c r="C9" s="118">
        <v>53.885745</v>
      </c>
      <c r="D9" s="118">
        <v>32.037394067269148</v>
      </c>
      <c r="E9" s="118">
        <v>52.504372609364701</v>
      </c>
      <c r="F9" s="118">
        <v>24.341652872163273</v>
      </c>
      <c r="G9" s="118">
        <v>47.567660111360524</v>
      </c>
      <c r="H9" s="118">
        <v>26.638637532000534</v>
      </c>
      <c r="I9" s="118">
        <v>47.970767144144872</v>
      </c>
    </row>
    <row r="10" spans="1:9" ht="15" customHeight="1" thickBot="1">
      <c r="A10" s="121" t="s">
        <v>208</v>
      </c>
      <c r="B10" s="101">
        <v>-11.778066378066377</v>
      </c>
      <c r="C10" s="101">
        <v>432.41132500000003</v>
      </c>
      <c r="D10" s="101">
        <v>220.09451048532057</v>
      </c>
      <c r="E10" s="101">
        <v>1361.7318707964603</v>
      </c>
      <c r="F10" s="101">
        <v>1657.8512525951558</v>
      </c>
      <c r="G10" s="101">
        <v>8733.4465557350577</v>
      </c>
      <c r="H10" s="101">
        <v>316.21823840060352</v>
      </c>
      <c r="I10" s="101">
        <v>5059.3777598039223</v>
      </c>
    </row>
    <row r="11" spans="1:9" ht="13.5" thickTop="1">
      <c r="A11" s="18" t="s">
        <v>77</v>
      </c>
    </row>
    <row r="12" spans="1:9">
      <c r="D12" s="123"/>
    </row>
    <row r="13" spans="1:9">
      <c r="D13" s="123"/>
    </row>
    <row r="14" spans="1:9">
      <c r="D14" s="123"/>
    </row>
    <row r="20" ht="16.5" customHeight="1"/>
    <row r="23" ht="16.5" customHeight="1"/>
  </sheetData>
  <mergeCells count="4">
    <mergeCell ref="H3:I3"/>
    <mergeCell ref="B3:C3"/>
    <mergeCell ref="D3:E3"/>
    <mergeCell ref="F3:G3"/>
  </mergeCells>
  <hyperlinks>
    <hyperlink ref="G1" location="INDICE!A1" display="Voltar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G129"/>
  <sheetViews>
    <sheetView showGridLines="0" zoomScaleNormal="100" workbookViewId="0"/>
  </sheetViews>
  <sheetFormatPr defaultRowHeight="11.25"/>
  <cols>
    <col min="1" max="1" width="9.140625" style="7"/>
    <col min="2" max="9" width="9.140625" style="7" customWidth="1"/>
    <col min="10" max="12" width="9.28515625" style="7" bestFit="1" customWidth="1"/>
    <col min="13" max="15" width="9.140625" style="7"/>
    <col min="16" max="16" width="10" style="7" bestFit="1" customWidth="1"/>
    <col min="17" max="17" width="10.85546875" style="7" bestFit="1" customWidth="1"/>
    <col min="18" max="19" width="9.28515625" style="7" bestFit="1" customWidth="1"/>
    <col min="20" max="21" width="10" style="7" bestFit="1" customWidth="1"/>
    <col min="22" max="23" width="10.85546875" style="7" bestFit="1" customWidth="1"/>
    <col min="24" max="28" width="9.140625" style="7"/>
    <col min="29" max="29" width="11.42578125" style="7" bestFit="1" customWidth="1"/>
    <col min="30" max="32" width="9.28515625" style="7" bestFit="1" customWidth="1"/>
    <col min="33" max="33" width="11.7109375" style="7" bestFit="1" customWidth="1"/>
    <col min="34" max="16384" width="9.140625" style="7"/>
  </cols>
  <sheetData>
    <row r="1" spans="1:9" customFormat="1" ht="15">
      <c r="A1" s="1" t="s">
        <v>80</v>
      </c>
      <c r="D1" s="5"/>
      <c r="E1" s="5"/>
      <c r="H1" s="163" t="s">
        <v>277</v>
      </c>
    </row>
    <row r="2" spans="1:9" customFormat="1" ht="15">
      <c r="D2" s="5"/>
      <c r="E2" s="5"/>
    </row>
    <row r="3" spans="1:9" ht="12.75" customHeight="1">
      <c r="A3" s="6"/>
      <c r="B3" s="6"/>
      <c r="C3" s="6"/>
      <c r="D3" s="6"/>
      <c r="E3" s="6"/>
      <c r="F3" s="6"/>
      <c r="G3" s="6"/>
      <c r="H3" s="6"/>
      <c r="I3" s="6"/>
    </row>
    <row r="4" spans="1:9" ht="12.75" customHeight="1"/>
    <row r="5" spans="1:9" ht="12.75" customHeight="1"/>
    <row r="6" spans="1:9" ht="12.75" customHeight="1"/>
    <row r="7" spans="1:9" ht="12.75" customHeight="1"/>
    <row r="8" spans="1:9" ht="12.75" customHeight="1"/>
    <row r="9" spans="1:9" ht="12.75" customHeight="1"/>
    <row r="10" spans="1:9" ht="12.75" customHeight="1"/>
    <row r="11" spans="1:9" ht="12.75" customHeight="1"/>
    <row r="12" spans="1:9" ht="12.75" customHeight="1"/>
    <row r="13" spans="1:9" ht="12.75" customHeight="1"/>
    <row r="14" spans="1:9" ht="12.75" customHeight="1"/>
    <row r="15" spans="1:9" ht="12.75" customHeight="1"/>
    <row r="16" spans="1:9" ht="12.75" customHeight="1"/>
    <row r="17" spans="1:9" ht="12.75" customHeight="1"/>
    <row r="18" spans="1:9" ht="12.75" customHeight="1"/>
    <row r="19" spans="1:9" ht="12.75" customHeight="1"/>
    <row r="20" spans="1:9" ht="12.75" customHeight="1"/>
    <row r="21" spans="1:9" ht="12.75" customHeight="1">
      <c r="A21" s="6"/>
      <c r="B21" s="6"/>
      <c r="C21" s="6"/>
      <c r="D21" s="6"/>
      <c r="E21" s="6"/>
      <c r="F21" s="6"/>
      <c r="G21" s="6"/>
      <c r="H21" s="6"/>
      <c r="I21" s="6"/>
    </row>
    <row r="22" spans="1:9" ht="12.75" customHeight="1">
      <c r="A22" s="6"/>
      <c r="B22" s="6"/>
      <c r="C22" s="6"/>
      <c r="D22" s="6"/>
      <c r="E22" s="6"/>
      <c r="F22" s="6"/>
      <c r="G22" s="6"/>
      <c r="H22" s="6"/>
      <c r="I22" s="6"/>
    </row>
    <row r="23" spans="1:9" ht="12.75" customHeight="1">
      <c r="A23" s="8"/>
      <c r="B23" s="6"/>
      <c r="C23" s="6"/>
      <c r="D23" s="6"/>
      <c r="E23" s="6"/>
      <c r="F23" s="6"/>
      <c r="G23" s="6"/>
      <c r="H23" s="6"/>
      <c r="I23" s="6"/>
    </row>
    <row r="24" spans="1:9" ht="12.75" customHeight="1"/>
    <row r="25" spans="1:9" ht="12.75" customHeight="1"/>
    <row r="26" spans="1:9" ht="12.75" customHeight="1"/>
    <row r="27" spans="1:9" ht="12.75" customHeight="1"/>
    <row r="28" spans="1:9" ht="12.75" customHeight="1"/>
    <row r="29" spans="1:9" ht="12.75" customHeight="1"/>
    <row r="30" spans="1:9" ht="12.75" customHeight="1"/>
    <row r="31" spans="1:9" ht="12.75" customHeight="1"/>
    <row r="32" spans="1:9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spans="15:23" ht="12.75" customHeight="1"/>
    <row r="50" spans="15:23" ht="12.75" customHeight="1"/>
    <row r="51" spans="15:23" ht="12.75" customHeight="1"/>
    <row r="52" spans="15:23" ht="12.75" customHeight="1"/>
    <row r="54" spans="15:23" ht="11.25" customHeight="1"/>
    <row r="56" spans="15:23" ht="11.25" customHeight="1"/>
    <row r="60" spans="15:23" ht="11.25" customHeight="1"/>
    <row r="63" spans="15:23">
      <c r="O63" s="6"/>
      <c r="P63" s="6"/>
      <c r="Q63" s="6"/>
      <c r="R63" s="6"/>
      <c r="S63" s="6"/>
      <c r="T63" s="6"/>
      <c r="U63" s="6"/>
      <c r="V63" s="6"/>
      <c r="W63" s="6"/>
    </row>
    <row r="64" spans="15:23" ht="11.25" customHeight="1">
      <c r="O64" s="166"/>
      <c r="P64" s="196"/>
      <c r="Q64" s="196"/>
      <c r="R64" s="196"/>
      <c r="S64" s="196"/>
      <c r="T64" s="196"/>
      <c r="U64" s="196"/>
      <c r="V64" s="196"/>
      <c r="W64" s="196"/>
    </row>
    <row r="65" spans="15:23">
      <c r="O65" s="167"/>
      <c r="P65" s="168" t="s">
        <v>19</v>
      </c>
      <c r="Q65" s="168" t="s">
        <v>32</v>
      </c>
      <c r="R65" s="168" t="s">
        <v>19</v>
      </c>
      <c r="S65" s="168" t="s">
        <v>32</v>
      </c>
      <c r="T65" s="168" t="s">
        <v>19</v>
      </c>
      <c r="U65" s="168" t="s">
        <v>32</v>
      </c>
      <c r="V65" s="168" t="s">
        <v>19</v>
      </c>
      <c r="W65" s="168" t="s">
        <v>32</v>
      </c>
    </row>
    <row r="66" spans="15:23" ht="11.25" customHeight="1">
      <c r="O66" s="167" t="s">
        <v>24</v>
      </c>
      <c r="P66" s="169">
        <v>167534</v>
      </c>
      <c r="Q66" s="169">
        <v>2597626</v>
      </c>
      <c r="R66" s="169">
        <v>67961</v>
      </c>
      <c r="S66" s="169">
        <v>73355</v>
      </c>
      <c r="T66" s="169">
        <v>303330</v>
      </c>
      <c r="U66" s="169">
        <v>1240584</v>
      </c>
      <c r="V66" s="169">
        <v>5437890</v>
      </c>
      <c r="W66" s="169">
        <v>10867600</v>
      </c>
    </row>
    <row r="67" spans="15:23">
      <c r="O67" s="167" t="s">
        <v>25</v>
      </c>
      <c r="P67" s="169">
        <v>347903</v>
      </c>
      <c r="Q67" s="169">
        <v>5153958</v>
      </c>
      <c r="R67" s="169">
        <v>50843</v>
      </c>
      <c r="S67" s="169">
        <v>140475</v>
      </c>
      <c r="T67" s="169">
        <v>436685</v>
      </c>
      <c r="U67" s="169">
        <v>1721533</v>
      </c>
      <c r="V67" s="169">
        <v>4714671</v>
      </c>
      <c r="W67" s="169">
        <v>7031678</v>
      </c>
    </row>
    <row r="68" spans="15:23" ht="11.25" customHeight="1">
      <c r="O68" s="167" t="s">
        <v>26</v>
      </c>
      <c r="P68" s="169">
        <v>1498653</v>
      </c>
      <c r="Q68" s="169">
        <v>11049796</v>
      </c>
      <c r="R68" s="169">
        <v>72793</v>
      </c>
      <c r="S68" s="169">
        <v>102599.5</v>
      </c>
      <c r="T68" s="169">
        <v>1150914</v>
      </c>
      <c r="U68" s="169">
        <v>3033952</v>
      </c>
      <c r="V68" s="169">
        <v>7569983</v>
      </c>
      <c r="W68" s="169">
        <v>15733814</v>
      </c>
    </row>
    <row r="69" spans="15:23">
      <c r="O69" s="167" t="s">
        <v>27</v>
      </c>
      <c r="P69" s="169">
        <v>521854.5</v>
      </c>
      <c r="Q69" s="169">
        <v>7730937</v>
      </c>
      <c r="R69" s="169">
        <v>76264.5</v>
      </c>
      <c r="S69" s="169">
        <v>106048</v>
      </c>
      <c r="T69" s="169">
        <v>655027.5</v>
      </c>
      <c r="U69" s="169">
        <v>2582299.5</v>
      </c>
      <c r="V69" s="169">
        <v>6886057</v>
      </c>
      <c r="W69" s="169">
        <v>10547517</v>
      </c>
    </row>
    <row r="70" spans="15:23">
      <c r="O70" s="167" t="s">
        <v>28</v>
      </c>
      <c r="P70" s="169">
        <v>2247979.5</v>
      </c>
      <c r="Q70" s="169">
        <v>16574694</v>
      </c>
      <c r="R70" s="169">
        <v>109189.5</v>
      </c>
      <c r="S70" s="169">
        <v>153899.25</v>
      </c>
      <c r="T70" s="169">
        <v>1726371</v>
      </c>
      <c r="U70" s="169">
        <v>4550928</v>
      </c>
      <c r="V70" s="169">
        <v>11354974.5</v>
      </c>
      <c r="W70" s="169">
        <v>23600721</v>
      </c>
    </row>
    <row r="76" spans="15:23" ht="26.25" customHeight="1"/>
    <row r="80" spans="15:23" ht="11.25" customHeight="1"/>
    <row r="85" ht="11.25" customHeight="1"/>
    <row r="89" ht="11.25" customHeight="1"/>
    <row r="93" ht="11.25" customHeight="1"/>
    <row r="97" spans="25:33" ht="11.25" customHeight="1"/>
    <row r="99" spans="25:33" ht="11.25" customHeight="1"/>
    <row r="101" spans="25:33" ht="11.25" customHeight="1"/>
    <row r="103" spans="25:33" ht="11.25" customHeight="1"/>
    <row r="104" spans="25:33">
      <c r="Y104" s="10"/>
      <c r="Z104" s="11"/>
      <c r="AA104" s="11"/>
      <c r="AB104" s="12"/>
    </row>
    <row r="105" spans="25:33">
      <c r="Y105" s="10"/>
      <c r="Z105" s="11"/>
      <c r="AA105" s="11"/>
      <c r="AB105" s="12"/>
    </row>
    <row r="106" spans="25:33">
      <c r="Y106" s="10"/>
      <c r="Z106" s="11"/>
      <c r="AA106" s="11"/>
      <c r="AB106" s="12"/>
    </row>
    <row r="107" spans="25:33">
      <c r="Y107" s="10"/>
      <c r="Z107" s="11"/>
      <c r="AA107" s="11"/>
      <c r="AB107" s="12"/>
    </row>
    <row r="108" spans="25:33">
      <c r="Y108" s="10"/>
      <c r="Z108" s="11"/>
      <c r="AA108" s="11"/>
      <c r="AB108" s="12"/>
    </row>
    <row r="109" spans="25:33">
      <c r="Y109" s="10"/>
      <c r="Z109" s="11"/>
      <c r="AA109" s="11"/>
      <c r="AB109" s="12"/>
      <c r="AC109" s="13"/>
      <c r="AD109" s="13"/>
      <c r="AE109" s="13"/>
      <c r="AF109" s="13"/>
      <c r="AG109" s="13"/>
    </row>
    <row r="110" spans="25:33">
      <c r="Y110" s="10"/>
      <c r="Z110" s="11"/>
      <c r="AA110" s="11"/>
      <c r="AB110" s="12"/>
      <c r="AC110" s="13"/>
      <c r="AD110" s="13"/>
      <c r="AE110" s="13"/>
      <c r="AF110" s="13"/>
      <c r="AG110" s="13"/>
    </row>
    <row r="111" spans="25:33">
      <c r="Y111" s="10"/>
      <c r="Z111" s="11"/>
      <c r="AA111" s="11"/>
      <c r="AB111" s="12"/>
      <c r="AC111" s="13"/>
      <c r="AD111" s="13"/>
      <c r="AE111" s="13"/>
      <c r="AF111" s="13"/>
      <c r="AG111" s="13"/>
    </row>
    <row r="112" spans="25:33">
      <c r="Y112" s="10"/>
      <c r="Z112" s="11"/>
      <c r="AA112" s="11"/>
      <c r="AB112" s="12"/>
      <c r="AC112" s="13"/>
      <c r="AD112" s="13"/>
      <c r="AE112" s="13"/>
      <c r="AF112" s="13"/>
      <c r="AG112" s="13"/>
    </row>
    <row r="113" spans="19:33">
      <c r="Y113" s="10"/>
      <c r="Z113" s="11"/>
      <c r="AA113" s="11"/>
      <c r="AB113" s="12"/>
      <c r="AC113" s="13"/>
      <c r="AD113" s="13"/>
      <c r="AE113" s="13"/>
      <c r="AF113" s="13"/>
      <c r="AG113" s="13"/>
    </row>
    <row r="127" spans="19:33">
      <c r="S127" s="9"/>
      <c r="T127" s="9"/>
      <c r="U127" s="9"/>
    </row>
    <row r="129" spans="19:21">
      <c r="S129" s="9"/>
      <c r="T129" s="9"/>
      <c r="U129" s="9"/>
    </row>
  </sheetData>
  <mergeCells count="4">
    <mergeCell ref="P64:Q64"/>
    <mergeCell ref="R64:S64"/>
    <mergeCell ref="T64:U64"/>
    <mergeCell ref="V64:W64"/>
  </mergeCells>
  <hyperlinks>
    <hyperlink ref="H1" location="INDICE!A1" display="Voltar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showGridLines="0" zoomScaleNormal="100" workbookViewId="0"/>
  </sheetViews>
  <sheetFormatPr defaultRowHeight="12.75"/>
  <cols>
    <col min="1" max="1" width="28.140625" style="97" customWidth="1"/>
    <col min="2" max="9" width="10.85546875" style="97" customWidth="1"/>
    <col min="10" max="10" width="10.85546875" style="97" bestFit="1" customWidth="1"/>
    <col min="11" max="16384" width="9.140625" style="97"/>
  </cols>
  <sheetData>
    <row r="1" spans="1:9" ht="15">
      <c r="A1" s="1" t="s">
        <v>176</v>
      </c>
      <c r="I1" s="163" t="s">
        <v>277</v>
      </c>
    </row>
    <row r="4" spans="1:9" ht="30" customHeight="1">
      <c r="A4" s="102" t="s">
        <v>40</v>
      </c>
      <c r="B4" s="194" t="s">
        <v>20</v>
      </c>
      <c r="C4" s="195"/>
      <c r="D4" s="194" t="s">
        <v>21</v>
      </c>
      <c r="E4" s="195"/>
      <c r="F4" s="194" t="s">
        <v>22</v>
      </c>
      <c r="G4" s="195"/>
      <c r="H4" s="194" t="s">
        <v>204</v>
      </c>
      <c r="I4" s="195"/>
    </row>
    <row r="5" spans="1:9" s="117" customFormat="1" ht="3" customHeight="1">
      <c r="A5" s="126"/>
      <c r="B5" s="127"/>
      <c r="C5" s="116"/>
      <c r="D5" s="127"/>
      <c r="E5" s="116"/>
      <c r="F5" s="127"/>
      <c r="G5" s="116"/>
      <c r="H5" s="127"/>
      <c r="I5" s="116"/>
    </row>
    <row r="6" spans="1:9" ht="30" customHeight="1">
      <c r="A6" s="114" t="s">
        <v>201</v>
      </c>
      <c r="B6" s="151" t="s">
        <v>202</v>
      </c>
      <c r="C6" s="152" t="s">
        <v>203</v>
      </c>
      <c r="D6" s="151" t="s">
        <v>202</v>
      </c>
      <c r="E6" s="152" t="s">
        <v>203</v>
      </c>
      <c r="F6" s="151" t="s">
        <v>202</v>
      </c>
      <c r="G6" s="152" t="s">
        <v>203</v>
      </c>
      <c r="H6" s="151" t="s">
        <v>202</v>
      </c>
      <c r="I6" s="152" t="s">
        <v>203</v>
      </c>
    </row>
    <row r="7" spans="1:9" ht="15" customHeight="1">
      <c r="A7" s="119" t="s">
        <v>206</v>
      </c>
      <c r="B7" s="104">
        <v>4418.7665147058824</v>
      </c>
      <c r="C7" s="104">
        <v>20532.5133627451</v>
      </c>
      <c r="D7" s="104">
        <v>10171.169590179416</v>
      </c>
      <c r="E7" s="104">
        <v>73649.470193779896</v>
      </c>
      <c r="F7" s="104">
        <v>14413.463547491039</v>
      </c>
      <c r="G7" s="104">
        <v>131119.59859375001</v>
      </c>
      <c r="H7" s="104">
        <v>10924.189655224445</v>
      </c>
      <c r="I7" s="104">
        <v>102277.77149836601</v>
      </c>
    </row>
    <row r="8" spans="1:9" ht="15" customHeight="1">
      <c r="A8" s="120" t="s">
        <v>207</v>
      </c>
      <c r="B8" s="118">
        <v>1337.3563382352943</v>
      </c>
      <c r="C8" s="118">
        <v>4989.8293431372549</v>
      </c>
      <c r="D8" s="118">
        <v>2634.4063852691215</v>
      </c>
      <c r="E8" s="118">
        <v>19396.96023923445</v>
      </c>
      <c r="F8" s="118">
        <v>3377.7716227598567</v>
      </c>
      <c r="G8" s="118">
        <v>26292.283008522725</v>
      </c>
      <c r="H8" s="118">
        <v>2714.4515692191626</v>
      </c>
      <c r="I8" s="118">
        <v>22162.303276960782</v>
      </c>
    </row>
    <row r="9" spans="1:9" ht="15" customHeight="1">
      <c r="A9" s="119" t="s">
        <v>67</v>
      </c>
      <c r="B9" s="104">
        <v>45.189075630252098</v>
      </c>
      <c r="C9" s="104">
        <v>108.98039215686275</v>
      </c>
      <c r="D9" s="104">
        <v>95.101983002832867</v>
      </c>
      <c r="E9" s="104">
        <v>299.23205741626793</v>
      </c>
      <c r="F9" s="104">
        <v>132.69265232974911</v>
      </c>
      <c r="G9" s="104">
        <v>602.3295454545455</v>
      </c>
      <c r="H9" s="104">
        <v>101.96454168238401</v>
      </c>
      <c r="I9" s="104">
        <v>457.70833333333331</v>
      </c>
    </row>
    <row r="10" spans="1:9" ht="15" customHeight="1">
      <c r="A10" s="120" t="s">
        <v>209</v>
      </c>
      <c r="B10" s="118">
        <v>29.382664388656437</v>
      </c>
      <c r="C10" s="118">
        <v>45.649158330334657</v>
      </c>
      <c r="D10" s="118">
        <v>27.78896484068591</v>
      </c>
      <c r="E10" s="128">
        <v>64.442595023944861</v>
      </c>
      <c r="F10" s="118">
        <v>25.457714873214709</v>
      </c>
      <c r="G10" s="128">
        <v>43.172934968399204</v>
      </c>
      <c r="H10" s="118">
        <v>26.638637532000534</v>
      </c>
      <c r="I10" s="128">
        <v>47.970767144144872</v>
      </c>
    </row>
    <row r="11" spans="1:9" ht="15" customHeight="1" thickBot="1">
      <c r="A11" s="121" t="s">
        <v>208</v>
      </c>
      <c r="B11" s="101">
        <v>109.9331579265458</v>
      </c>
      <c r="C11" s="101">
        <v>166.47424109391869</v>
      </c>
      <c r="D11" s="101">
        <v>61.413819397694439</v>
      </c>
      <c r="E11" s="101">
        <v>144.70985811367214</v>
      </c>
      <c r="F11" s="101">
        <v>39.879222514096632</v>
      </c>
      <c r="G11" s="101">
        <v>84.582245561739455</v>
      </c>
      <c r="H11" s="101">
        <v>53.47731804460097</v>
      </c>
      <c r="I11" s="101">
        <v>99.631310815996855</v>
      </c>
    </row>
    <row r="12" spans="1:9" ht="15" customHeight="1" thickTop="1">
      <c r="A12" s="155" t="s">
        <v>77</v>
      </c>
    </row>
    <row r="13" spans="1:9">
      <c r="D13" s="99"/>
    </row>
    <row r="14" spans="1:9">
      <c r="D14" s="99"/>
    </row>
  </sheetData>
  <mergeCells count="4">
    <mergeCell ref="B4:C4"/>
    <mergeCell ref="D4:E4"/>
    <mergeCell ref="F4:G4"/>
    <mergeCell ref="H4:I4"/>
  </mergeCells>
  <hyperlinks>
    <hyperlink ref="I1" location="I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1</vt:i4>
      </vt:variant>
    </vt:vector>
  </HeadingPairs>
  <TitlesOfParts>
    <vt:vector size="35" baseType="lpstr">
      <vt:lpstr>INDICE</vt:lpstr>
      <vt:lpstr>Fig. 1.1.1</vt:lpstr>
      <vt:lpstr>Fig. 1.3.1</vt:lpstr>
      <vt:lpstr>Fig. 1.4.1</vt:lpstr>
      <vt:lpstr>Fig. 2.1.1</vt:lpstr>
      <vt:lpstr>Fig. 2.2.1</vt:lpstr>
      <vt:lpstr>Fig. 2.2.2</vt:lpstr>
      <vt:lpstr>Fig. 2.2.3</vt:lpstr>
      <vt:lpstr>Fig. 2.2.4</vt:lpstr>
      <vt:lpstr>Fig. 2.2.5</vt:lpstr>
      <vt:lpstr>Fig. 2.2.6</vt:lpstr>
      <vt:lpstr>Fig. 2.2.7</vt:lpstr>
      <vt:lpstr>Fig. 2.2.8</vt:lpstr>
      <vt:lpstr>Fig. 2.3.1</vt:lpstr>
      <vt:lpstr>Fig. 2.3.2</vt:lpstr>
      <vt:lpstr>Fig. 2.3.3</vt:lpstr>
      <vt:lpstr>Fig. 2.3.4</vt:lpstr>
      <vt:lpstr>Fig. 2.4.1</vt:lpstr>
      <vt:lpstr>Fig. 2.4.2</vt:lpstr>
      <vt:lpstr>Fig. 2.4.3</vt:lpstr>
      <vt:lpstr>Fig. 2.4.4</vt:lpstr>
      <vt:lpstr>Fig. 3.1</vt:lpstr>
      <vt:lpstr>Fig. 3.2</vt:lpstr>
      <vt:lpstr>Fig. 3.3</vt:lpstr>
      <vt:lpstr>Fig. 3.4</vt:lpstr>
      <vt:lpstr>Fig. 3.5</vt:lpstr>
      <vt:lpstr>Fig. 3.6</vt:lpstr>
      <vt:lpstr>Fig. 4.1</vt:lpstr>
      <vt:lpstr>Fig. 4.2</vt:lpstr>
      <vt:lpstr>Fig. 5.1</vt:lpstr>
      <vt:lpstr>Fig. 5.2</vt:lpstr>
      <vt:lpstr>Fig. 6.1</vt:lpstr>
      <vt:lpstr>Fig. 6.2</vt:lpstr>
      <vt:lpstr>Fig. 6.3</vt:lpstr>
      <vt:lpstr>'Fig. 2.2.3'!Print_Area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1400437</cp:lastModifiedBy>
  <cp:lastPrinted>2018-02-09T11:44:32Z</cp:lastPrinted>
  <dcterms:created xsi:type="dcterms:W3CDTF">2018-02-01T08:16:01Z</dcterms:created>
  <dcterms:modified xsi:type="dcterms:W3CDTF">2018-05-16T10:05:10Z</dcterms:modified>
</cp:coreProperties>
</file>