
<file path=[Content_Types].xml><?xml version="1.0" encoding="utf-8"?>
<Types xmlns="http://schemas.openxmlformats.org/package/2006/content-types">
  <Override PartName="/xl/worksheets/sheet24.xml" ContentType="application/vnd.openxmlformats-officedocument.spreadsheetml.worksheet+xml"/>
  <Override PartName="/xl/worksheets/sheet35.xml" ContentType="application/vnd.openxmlformats-officedocument.spreadsheetml.worksheet+xml"/>
  <Override PartName="/xl/worksheets/sheet53.xml" ContentType="application/vnd.openxmlformats-officedocument.spreadsheetml.worksheet+xml"/>
  <Override PartName="/xl/worksheets/sheet71.xml" ContentType="application/vnd.openxmlformats-officedocument.spreadsheetml.worksheet+xml"/>
  <Override PartName="/xl/worksheets/sheet82.xml" ContentType="application/vnd.openxmlformats-officedocument.spreadsheetml.worksheet+xml"/>
  <Override PartName="/xl/worksheets/sheet13.xml" ContentType="application/vnd.openxmlformats-officedocument.spreadsheetml.worksheet+xml"/>
  <Override PartName="/xl/worksheets/sheet42.xml" ContentType="application/vnd.openxmlformats-officedocument.spreadsheetml.worksheet+xml"/>
  <Override PartName="/xl/worksheets/sheet60.xml" ContentType="application/vnd.openxmlformats-officedocument.spreadsheetml.worksheet+xml"/>
  <Override PartName="/xl/externalLinks/externalLink9.xml" ContentType="application/vnd.openxmlformats-officedocument.spreadsheetml.externalLink+xml"/>
  <Override PartName="/xl/styles.xml" ContentType="application/vnd.openxmlformats-officedocument.spreadsheetml.styles+xml"/>
  <Override PartName="/xl/charts/chart4.xml" ContentType="application/vnd.openxmlformats-officedocument.drawingml.chart+xml"/>
  <Override PartName="/xl/worksheets/sheet7.xml" ContentType="application/vnd.openxmlformats-officedocument.spreadsheetml.worksheet+xml"/>
  <Override PartName="/xl/worksheets/sheet20.xml" ContentType="application/vnd.openxmlformats-officedocument.spreadsheetml.worksheet+xml"/>
  <Override PartName="/xl/worksheets/sheet31.xml" ContentType="application/vnd.openxmlformats-officedocument.spreadsheetml.worksheet+xml"/>
  <Default Extension="xml" ContentType="application/xml"/>
  <Override PartName="/xl/externalLinks/externalLink5.xml" ContentType="application/vnd.openxmlformats-officedocument.spreadsheetml.externalLink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worksheets/sheet98.xml" ContentType="application/vnd.openxmlformats-officedocument.spreadsheetml.worksheet+xml"/>
  <Override PartName="/xl/worksheets/sheet69.xml" ContentType="application/vnd.openxmlformats-officedocument.spreadsheetml.worksheet+xml"/>
  <Override PartName="/xl/worksheets/sheet87.xml" ContentType="application/vnd.openxmlformats-officedocument.spreadsheetml.worksheet+xml"/>
  <Override PartName="/xl/worksheets/sheet10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12.xml" ContentType="application/vnd.openxmlformats-officedocument.spreadsheetml.externalLink+xml"/>
  <Override PartName="/xl/worksheets/sheet29.xml" ContentType="application/vnd.openxmlformats-officedocument.spreadsheetml.worksheet+xml"/>
  <Override PartName="/xl/worksheets/sheet47.xml" ContentType="application/vnd.openxmlformats-officedocument.spreadsheetml.worksheet+xml"/>
  <Override PartName="/xl/worksheets/sheet58.xml" ContentType="application/vnd.openxmlformats-officedocument.spreadsheetml.worksheet+xml"/>
  <Override PartName="/xl/worksheets/sheet76.xml" ContentType="application/vnd.openxmlformats-officedocument.spreadsheetml.worksheet+xml"/>
  <Override PartName="/xl/worksheets/sheet94.xml" ContentType="application/vnd.openxmlformats-officedocument.spreadsheetml.worksheet+xml"/>
  <Override PartName="/xl/worksheets/sheet113.xml" ContentType="application/vnd.openxmlformats-officedocument.spreadsheetml.worksheet+xml"/>
  <Override PartName="/xl/sharedStrings.xml" ContentType="application/vnd.openxmlformats-officedocument.spreadsheetml.sharedStrings+xml"/>
  <Override PartName="/xl/worksheets/sheet18.xml" ContentType="application/vnd.openxmlformats-officedocument.spreadsheetml.worksheet+xml"/>
  <Override PartName="/xl/worksheets/sheet36.xml" ContentType="application/vnd.openxmlformats-officedocument.spreadsheetml.worksheet+xml"/>
  <Override PartName="/xl/worksheets/sheet54.xml" ContentType="application/vnd.openxmlformats-officedocument.spreadsheetml.worksheet+xml"/>
  <Override PartName="/xl/worksheets/sheet65.xml" ContentType="application/vnd.openxmlformats-officedocument.spreadsheetml.worksheet+xml"/>
  <Override PartName="/xl/worksheets/sheet83.xml" ContentType="application/vnd.openxmlformats-officedocument.spreadsheetml.worksheet+xml"/>
  <Override PartName="/xl/worksheets/sheet102.xml" ContentType="application/vnd.openxmlformats-officedocument.spreadsheetml.worksheet+xml"/>
  <Override PartName="/xl/charts/chart9.xml" ContentType="application/vnd.openxmlformats-officedocument.drawingml.chart+xml"/>
  <Override PartName="/xl/worksheets/sheet25.xml" ContentType="application/vnd.openxmlformats-officedocument.spreadsheetml.worksheet+xml"/>
  <Override PartName="/xl/worksheets/sheet43.xml" ContentType="application/vnd.openxmlformats-officedocument.spreadsheetml.worksheet+xml"/>
  <Override PartName="/xl/worksheets/sheet72.xml" ContentType="application/vnd.openxmlformats-officedocument.spreadsheetml.worksheet+xml"/>
  <Override PartName="/xl/worksheets/sheet90.xml" ContentType="application/vnd.openxmlformats-officedocument.spreadsheetml.worksheet+xml"/>
  <Default Extension="bin" ContentType="application/vnd.openxmlformats-officedocument.spreadsheetml.printerSettings"/>
  <Override PartName="/xl/worksheets/sheet14.xml" ContentType="application/vnd.openxmlformats-officedocument.spreadsheetml.worksheet+xml"/>
  <Override PartName="/xl/worksheets/sheet32.xml" ContentType="application/vnd.openxmlformats-officedocument.spreadsheetml.worksheet+xml"/>
  <Override PartName="/xl/worksheets/sheet50.xml" ContentType="application/vnd.openxmlformats-officedocument.spreadsheetml.worksheet+xml"/>
  <Override PartName="/xl/worksheets/sheet61.xml" ContentType="application/vnd.openxmlformats-officedocument.spreadsheetml.worksheet+xml"/>
  <Override PartName="/xl/charts/chart5.xml" ContentType="application/vnd.openxmlformats-officedocument.drawingml.chart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worksheets/sheet12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externalLinks/externalLink6.xml" ContentType="application/vnd.openxmlformats-officedocument.spreadsheetml.externalLink+xml"/>
  <Override PartName="/xl/charts/chart3.xml" ContentType="application/vnd.openxmlformats-officedocument.drawingml.chart+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10.xml" ContentType="application/vnd.openxmlformats-officedocument.spreadsheetml.worksheet+xml"/>
  <Override PartName="/xl/worksheets/sheet109.xml" ContentType="application/vnd.openxmlformats-officedocument.spreadsheetml.worksheet+xml"/>
  <Override PartName="/xl/externalLinks/externalLink4.xml" ContentType="application/vnd.openxmlformats-officedocument.spreadsheetml.externalLink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7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13.xml" ContentType="application/vnd.openxmlformats-officedocument.spreadsheetml.externalLink+xml"/>
  <Override PartName="/xl/drawings/drawing1.xml" ContentType="application/vnd.openxmlformats-officedocument.drawing+xml"/>
  <Override PartName="/xl/worksheets/sheet59.xml" ContentType="application/vnd.openxmlformats-officedocument.spreadsheetml.worksheet+xml"/>
  <Override PartName="/xl/worksheets/sheet68.xml" ContentType="application/vnd.openxmlformats-officedocument.spreadsheetml.worksheet+xml"/>
  <Override PartName="/xl/worksheets/sheet77.xml" ContentType="application/vnd.openxmlformats-officedocument.spreadsheetml.worksheet+xml"/>
  <Override PartName="/xl/worksheets/sheet79.xml" ContentType="application/vnd.openxmlformats-officedocument.spreadsheetml.worksheet+xml"/>
  <Override PartName="/xl/worksheets/sheet88.xml" ContentType="application/vnd.openxmlformats-officedocument.spreadsheetml.worksheet+xml"/>
  <Override PartName="/xl/worksheets/sheet97.xml" ContentType="application/vnd.openxmlformats-officedocument.spreadsheetml.worksheet+xml"/>
  <Override PartName="/xl/worksheets/sheet105.xml" ContentType="application/vnd.openxmlformats-officedocument.spreadsheetml.worksheet+xml"/>
  <Override PartName="/xl/worksheets/sheet114.xml" ContentType="application/vnd.openxmlformats-officedocument.spreadsheetml.worksheet+xml"/>
  <Override PartName="/xl/externalLinks/externalLink11.xml" ContentType="application/vnd.openxmlformats-officedocument.spreadsheetml.externalLink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8.xml" ContentType="application/vnd.openxmlformats-officedocument.spreadsheetml.worksheet+xml"/>
  <Override PartName="/xl/worksheets/sheet57.xml" ContentType="application/vnd.openxmlformats-officedocument.spreadsheetml.worksheet+xml"/>
  <Override PartName="/xl/worksheets/sheet66.xml" ContentType="application/vnd.openxmlformats-officedocument.spreadsheetml.worksheet+xml"/>
  <Override PartName="/xl/worksheets/sheet75.xml" ContentType="application/vnd.openxmlformats-officedocument.spreadsheetml.worksheet+xml"/>
  <Override PartName="/xl/worksheets/sheet86.xml" ContentType="application/vnd.openxmlformats-officedocument.spreadsheetml.worksheet+xml"/>
  <Override PartName="/xl/worksheets/sheet95.xml" ContentType="application/vnd.openxmlformats-officedocument.spreadsheetml.worksheet+xml"/>
  <Override PartName="/xl/worksheets/sheet103.xml" ContentType="application/vnd.openxmlformats-officedocument.spreadsheetml.worksheet+xml"/>
  <Override PartName="/xl/worksheets/sheet112.xml" ContentType="application/vnd.openxmlformats-officedocument.spreadsheetml.worksheet+xml"/>
  <Override PartName="/xl/worksheets/sheet17.xml" ContentType="application/vnd.openxmlformats-officedocument.spreadsheetml.worksheet+xml"/>
  <Override PartName="/xl/worksheets/sheet26.xml" ContentType="application/vnd.openxmlformats-officedocument.spreadsheetml.worksheet+xml"/>
  <Override PartName="/xl/worksheets/sheet37.xml" ContentType="application/vnd.openxmlformats-officedocument.spreadsheetml.worksheet+xml"/>
  <Override PartName="/xl/worksheets/sheet46.xml" ContentType="application/vnd.openxmlformats-officedocument.spreadsheetml.worksheet+xml"/>
  <Override PartName="/xl/worksheets/sheet55.xml" ContentType="application/vnd.openxmlformats-officedocument.spreadsheetml.worksheet+xml"/>
  <Override PartName="/xl/worksheets/sheet64.xml" ContentType="application/vnd.openxmlformats-officedocument.spreadsheetml.worksheet+xml"/>
  <Override PartName="/xl/worksheets/sheet73.xml" ContentType="application/vnd.openxmlformats-officedocument.spreadsheetml.worksheet+xml"/>
  <Override PartName="/xl/worksheets/sheet84.xml" ContentType="application/vnd.openxmlformats-officedocument.spreadsheetml.worksheet+xml"/>
  <Override PartName="/xl/worksheets/sheet93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10.xml" ContentType="application/vnd.openxmlformats-officedocument.spreadsheetml.worksheet+xml"/>
  <Override PartName="/xl/charts/chart8.xml" ContentType="application/vnd.openxmlformats-officedocument.drawingml.chart+xml"/>
  <Override PartName="/xl/charts/chart11.xml" ContentType="application/vnd.openxmlformats-officedocument.drawingml.chart+xml"/>
  <Override PartName="/docProps/core.xml" ContentType="application/vnd.openxmlformats-package.core-properties+xml"/>
  <Override PartName="/xl/worksheets/sheet15.xml" ContentType="application/vnd.openxmlformats-officedocument.spreadsheetml.worksheet+xml"/>
  <Override PartName="/xl/worksheets/sheet44.xml" ContentType="application/vnd.openxmlformats-officedocument.spreadsheetml.worksheet+xml"/>
  <Override PartName="/xl/worksheets/sheet62.xml" ContentType="application/vnd.openxmlformats-officedocument.spreadsheetml.worksheet+xml"/>
  <Override PartName="/xl/worksheets/sheet91.xml" ContentType="application/vnd.openxmlformats-officedocument.spreadsheetml.worksheet+xml"/>
  <Override PartName="/xl/charts/chart6.xml" ContentType="application/vnd.openxmlformats-officedocument.drawingml.chart+xml"/>
  <Override PartName="/xl/worksheets/sheet9.xml" ContentType="application/vnd.openxmlformats-officedocument.spreadsheetml.worksheet+xml"/>
  <Override PartName="/xl/worksheets/sheet22.xml" ContentType="application/vnd.openxmlformats-officedocument.spreadsheetml.worksheet+xml"/>
  <Override PartName="/xl/worksheets/sheet33.xml" ContentType="application/vnd.openxmlformats-officedocument.spreadsheetml.worksheet+xml"/>
  <Override PartName="/xl/worksheets/sheet51.xml" ContentType="application/vnd.openxmlformats-officedocument.spreadsheetml.worksheet+xml"/>
  <Override PartName="/xl/worksheets/sheet80.xml" ContentType="application/vnd.openxmlformats-officedocument.spreadsheetml.worksheet+xml"/>
  <Override PartName="/xl/theme/theme1.xml" ContentType="application/vnd.openxmlformats-officedocument.theme+xml"/>
  <Override PartName="/xl/worksheets/sheet11.xml" ContentType="application/vnd.openxmlformats-officedocument.spreadsheetml.worksheet+xml"/>
  <Override PartName="/xl/worksheets/sheet40.xml" ContentType="application/vnd.openxmlformats-officedocument.spreadsheetml.worksheet+xml"/>
  <Override PartName="/xl/externalLinks/externalLink7.xml" ContentType="application/vnd.openxmlformats-officedocument.spreadsheetml.externalLink+xml"/>
  <Override PartName="/xl/charts/chart2.xml" ContentType="application/vnd.openxmlformats-officedocument.drawingml.chart+xml"/>
  <Default Extension="rels" ContentType="application/vnd.openxmlformats-package.relationships+xml"/>
  <Override PartName="/xl/worksheets/sheet5.xml" ContentType="application/vnd.openxmlformats-officedocument.spreadsheetml.worksheet+xml"/>
  <Override PartName="/xl/worksheets/sheet89.xml" ContentType="application/vnd.openxmlformats-officedocument.spreadsheetml.worksheet+xml"/>
  <Override PartName="/xl/worksheets/sheet108.xml" ContentType="application/vnd.openxmlformats-officedocument.spreadsheetml.worksheet+xml"/>
  <Override PartName="/xl/externalLinks/externalLink3.xml" ContentType="application/vnd.openxmlformats-officedocument.spreadsheetml.externalLink+xml"/>
  <Override PartName="/xl/worksheets/sheet1.xml" ContentType="application/vnd.openxmlformats-officedocument.spreadsheetml.worksheet+xml"/>
  <Override PartName="/xl/worksheets/sheet49.xml" ContentType="application/vnd.openxmlformats-officedocument.spreadsheetml.worksheet+xml"/>
  <Override PartName="/xl/worksheets/sheet78.xml" ContentType="application/vnd.openxmlformats-officedocument.spreadsheetml.worksheet+xml"/>
  <Override PartName="/xl/worksheets/sheet96.xml" ContentType="application/vnd.openxmlformats-officedocument.spreadsheetml.worksheet+xml"/>
  <Override PartName="/xl/worksheets/sheet115.xml" ContentType="application/vnd.openxmlformats-officedocument.spreadsheetml.worksheet+xml"/>
  <Override PartName="/xl/worksheets/sheet38.xml" ContentType="application/vnd.openxmlformats-officedocument.spreadsheetml.worksheet+xml"/>
  <Override PartName="/xl/worksheets/sheet67.xml" ContentType="application/vnd.openxmlformats-officedocument.spreadsheetml.worksheet+xml"/>
  <Override PartName="/xl/worksheets/sheet85.xml" ContentType="application/vnd.openxmlformats-officedocument.spreadsheetml.worksheet+xml"/>
  <Override PartName="/xl/worksheets/sheet104.xml" ContentType="application/vnd.openxmlformats-officedocument.spreadsheetml.worksheet+xml"/>
  <Override PartName="/xl/externalLinks/externalLink10.xml" ContentType="application/vnd.openxmlformats-officedocument.spreadsheetml.externalLink+xml"/>
  <Override PartName="/xl/worksheets/sheet27.xml" ContentType="application/vnd.openxmlformats-officedocument.spreadsheetml.worksheet+xml"/>
  <Override PartName="/xl/worksheets/sheet45.xml" ContentType="application/vnd.openxmlformats-officedocument.spreadsheetml.worksheet+xml"/>
  <Override PartName="/xl/worksheets/sheet56.xml" ContentType="application/vnd.openxmlformats-officedocument.spreadsheetml.worksheet+xml"/>
  <Override PartName="/xl/worksheets/sheet74.xml" ContentType="application/vnd.openxmlformats-officedocument.spreadsheetml.worksheet+xml"/>
  <Override PartName="/xl/worksheets/sheet92.xml" ContentType="application/vnd.openxmlformats-officedocument.spreadsheetml.worksheet+xml"/>
  <Override PartName="/xl/worksheets/sheet111.xml" ContentType="application/vnd.openxmlformats-officedocument.spreadsheetml.worksheet+xml"/>
  <Override PartName="/xl/worksheets/sheet16.xml" ContentType="application/vnd.openxmlformats-officedocument.spreadsheetml.worksheet+xml"/>
  <Override PartName="/xl/worksheets/sheet34.xml" ContentType="application/vnd.openxmlformats-officedocument.spreadsheetml.worksheet+xml"/>
  <Override PartName="/xl/worksheets/sheet52.xml" ContentType="application/vnd.openxmlformats-officedocument.spreadsheetml.worksheet+xml"/>
  <Override PartName="/xl/worksheets/sheet63.xml" ContentType="application/vnd.openxmlformats-officedocument.spreadsheetml.worksheet+xml"/>
  <Override PartName="/xl/worksheets/sheet81.xml" ContentType="application/vnd.openxmlformats-officedocument.spreadsheetml.worksheet+xml"/>
  <Override PartName="/xl/worksheets/sheet100.xml" ContentType="application/vnd.openxmlformats-officedocument.spreadsheetml.worksheet+xml"/>
  <Override PartName="/xl/charts/chart7.xml" ContentType="application/vnd.openxmlformats-officedocument.drawingml.chart+xml"/>
  <Override PartName="/xl/charts/chart10.xml" ContentType="application/vnd.openxmlformats-officedocument.drawingml.chart+xml"/>
  <Override PartName="/xl/worksheets/sheet23.xml" ContentType="application/vnd.openxmlformats-officedocument.spreadsheetml.worksheet+xml"/>
  <Override PartName="/xl/worksheets/sheet41.xml" ContentType="application/vnd.openxmlformats-officedocument.spreadsheetml.worksheet+xml"/>
  <Override PartName="/xl/worksheets/sheet70.xml" ContentType="application/vnd.openxmlformats-officedocument.spreadsheetml.worksheet+xml"/>
  <Override PartName="/xl/externalLinks/externalLink8.xml" ContentType="application/vnd.openxmlformats-officedocument.spreadsheetml.externalLink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codeName="ThisWorkbook" defaultThemeVersion="124226"/>
  <bookViews>
    <workbookView xWindow="-15" yWindow="-15" windowWidth="19440" windowHeight="5580" tabRatio="970"/>
  </bookViews>
  <sheets>
    <sheet name="Indice" sheetId="128" r:id="rId1"/>
    <sheet name="Index" sheetId="129" r:id="rId2"/>
    <sheet name="Siglas Abreviaturas" sheetId="2" r:id="rId3"/>
    <sheet name="1" sheetId="27" r:id="rId4"/>
    <sheet name="2" sheetId="26" r:id="rId5"/>
    <sheet name="3" sheetId="24" r:id="rId6"/>
    <sheet name="4" sheetId="25" r:id="rId7"/>
    <sheet name="5" sheetId="20" r:id="rId8"/>
    <sheet name="6" sheetId="124" r:id="rId9"/>
    <sheet name="7" sheetId="21" r:id="rId10"/>
    <sheet name="8" sheetId="19" r:id="rId11"/>
    <sheet name="9" sheetId="17" r:id="rId12"/>
    <sheet name="10" sheetId="16" r:id="rId13"/>
    <sheet name="11" sheetId="23" r:id="rId14"/>
    <sheet name="12" sheetId="15" r:id="rId15"/>
    <sheet name="13" sheetId="22" r:id="rId16"/>
    <sheet name="14" sheetId="10" r:id="rId17"/>
    <sheet name="15" sheetId="14" r:id="rId18"/>
    <sheet name="16" sheetId="13" r:id="rId19"/>
    <sheet name="17" sheetId="11" r:id="rId20"/>
    <sheet name="18" sheetId="9" r:id="rId21"/>
    <sheet name="19" sheetId="12" r:id="rId22"/>
    <sheet name="20" sheetId="6" r:id="rId23"/>
    <sheet name="21" sheetId="7" r:id="rId24"/>
    <sheet name="22" sheetId="5" r:id="rId25"/>
    <sheet name="23" sheetId="4" r:id="rId26"/>
    <sheet name="24" sheetId="44" r:id="rId27"/>
    <sheet name="25" sheetId="8" r:id="rId28"/>
    <sheet name="26" sheetId="43" r:id="rId29"/>
    <sheet name="27" sheetId="42" r:id="rId30"/>
    <sheet name="28" sheetId="41" r:id="rId31"/>
    <sheet name="29" sheetId="40" r:id="rId32"/>
    <sheet name="30" sheetId="39" r:id="rId33"/>
    <sheet name="31" sheetId="38" r:id="rId34"/>
    <sheet name="32" sheetId="37" r:id="rId35"/>
    <sheet name="33" sheetId="36" r:id="rId36"/>
    <sheet name="34" sheetId="34" r:id="rId37"/>
    <sheet name="35" sheetId="32" r:id="rId38"/>
    <sheet name="36" sheetId="33" r:id="rId39"/>
    <sheet name="37" sheetId="31" r:id="rId40"/>
    <sheet name="38" sheetId="30" r:id="rId41"/>
    <sheet name="39" sheetId="29" r:id="rId42"/>
    <sheet name="40" sheetId="3" r:id="rId43"/>
    <sheet name="41" sheetId="28" r:id="rId44"/>
    <sheet name="42" sheetId="49" r:id="rId45"/>
    <sheet name="43" sheetId="51" r:id="rId46"/>
    <sheet name="44" sheetId="50" r:id="rId47"/>
    <sheet name="45" sheetId="48" r:id="rId48"/>
    <sheet name="46" sheetId="47" r:id="rId49"/>
    <sheet name="47" sheetId="46" r:id="rId50"/>
    <sheet name="48" sheetId="57" r:id="rId51"/>
    <sheet name="49" sheetId="56" r:id="rId52"/>
    <sheet name="50" sheetId="53" r:id="rId53"/>
    <sheet name="51" sheetId="54" r:id="rId54"/>
    <sheet name="52" sheetId="55" r:id="rId55"/>
    <sheet name="53" sheetId="52" r:id="rId56"/>
    <sheet name="54" sheetId="114" r:id="rId57"/>
    <sheet name="55" sheetId="113" r:id="rId58"/>
    <sheet name="56" sheetId="112" r:id="rId59"/>
    <sheet name="57" sheetId="111" r:id="rId60"/>
    <sheet name="58" sheetId="110" r:id="rId61"/>
    <sheet name="59" sheetId="109" r:id="rId62"/>
    <sheet name="60" sheetId="108" r:id="rId63"/>
    <sheet name="61" sheetId="107" r:id="rId64"/>
    <sheet name="62" sheetId="106" r:id="rId65"/>
    <sheet name="63" sheetId="105" r:id="rId66"/>
    <sheet name="64" sheetId="104" r:id="rId67"/>
    <sheet name="65" sheetId="102" r:id="rId68"/>
    <sheet name="66" sheetId="103" r:id="rId69"/>
    <sheet name="67" sheetId="101" r:id="rId70"/>
    <sheet name="68" sheetId="100" r:id="rId71"/>
    <sheet name="69" sheetId="99" r:id="rId72"/>
    <sheet name="70" sheetId="98" r:id="rId73"/>
    <sheet name="71" sheetId="97" r:id="rId74"/>
    <sheet name="72" sheetId="95" r:id="rId75"/>
    <sheet name="73" sheetId="96" r:id="rId76"/>
    <sheet name="74" sheetId="94" r:id="rId77"/>
    <sheet name="75" sheetId="91" r:id="rId78"/>
    <sheet name="76" sheetId="93" r:id="rId79"/>
    <sheet name="77" sheetId="92" r:id="rId80"/>
    <sheet name="78" sheetId="90" r:id="rId81"/>
    <sheet name="79" sheetId="89" r:id="rId82"/>
    <sheet name="80" sheetId="88" r:id="rId83"/>
    <sheet name="81" sheetId="87" r:id="rId84"/>
    <sheet name="82" sheetId="86" r:id="rId85"/>
    <sheet name="83" sheetId="85" r:id="rId86"/>
    <sheet name="84" sheetId="84" r:id="rId87"/>
    <sheet name="85" sheetId="83" r:id="rId88"/>
    <sheet name="86" sheetId="82" r:id="rId89"/>
    <sheet name="87" sheetId="81" r:id="rId90"/>
    <sheet name="88" sheetId="80" r:id="rId91"/>
    <sheet name="89" sheetId="79" r:id="rId92"/>
    <sheet name="90" sheetId="77" r:id="rId93"/>
    <sheet name="91" sheetId="78" r:id="rId94"/>
    <sheet name="92" sheetId="74" r:id="rId95"/>
    <sheet name="93" sheetId="72" r:id="rId96"/>
    <sheet name="94" sheetId="71" r:id="rId97"/>
    <sheet name="95" sheetId="75" r:id="rId98"/>
    <sheet name="96" sheetId="76" r:id="rId99"/>
    <sheet name="97" sheetId="73" r:id="rId100"/>
    <sheet name="98" sheetId="70" r:id="rId101"/>
    <sheet name="99" sheetId="69" r:id="rId102"/>
    <sheet name="100" sheetId="68" r:id="rId103"/>
    <sheet name="101" sheetId="66" r:id="rId104"/>
    <sheet name="102" sheetId="67" r:id="rId105"/>
    <sheet name="103" sheetId="65" r:id="rId106"/>
    <sheet name="104" sheetId="64" r:id="rId107"/>
    <sheet name="105" sheetId="63" r:id="rId108"/>
    <sheet name="106" sheetId="62" r:id="rId109"/>
    <sheet name="107" sheetId="61" r:id="rId110"/>
    <sheet name="108" sheetId="60" r:id="rId111"/>
    <sheet name="109" sheetId="121" r:id="rId112"/>
    <sheet name="110" sheetId="59" r:id="rId113"/>
    <sheet name="111" sheetId="120" r:id="rId114"/>
    <sheet name="112" sheetId="58" r:id="rId115"/>
  </sheets>
  <externalReferences>
    <externalReference r:id="rId116"/>
    <externalReference r:id="rId117"/>
    <externalReference r:id="rId118"/>
    <externalReference r:id="rId119"/>
    <externalReference r:id="rId120"/>
    <externalReference r:id="rId121"/>
    <externalReference r:id="rId122"/>
    <externalReference r:id="rId123"/>
    <externalReference r:id="rId124"/>
    <externalReference r:id="rId125"/>
    <externalReference r:id="rId126"/>
    <externalReference r:id="rId127"/>
    <externalReference r:id="rId128"/>
  </externalReferences>
  <definedNames>
    <definedName name="_xlnm.Print_Area" localSheetId="2">'Siglas Abreviaturas'!$A$2:$H$53</definedName>
  </definedNames>
  <calcPr calcId="125725"/>
</workbook>
</file>

<file path=xl/calcChain.xml><?xml version="1.0" encoding="utf-8"?>
<calcChain xmlns="http://schemas.openxmlformats.org/spreadsheetml/2006/main">
  <c r="M7" i="58"/>
  <c r="L7"/>
  <c r="K7"/>
  <c r="J7"/>
  <c r="I7"/>
  <c r="H7"/>
  <c r="G7"/>
  <c r="F7"/>
  <c r="E7"/>
  <c r="D7"/>
  <c r="C7"/>
  <c r="B7"/>
  <c r="M6"/>
  <c r="L6"/>
  <c r="K6"/>
  <c r="J6"/>
  <c r="I6"/>
  <c r="H6"/>
  <c r="G6"/>
  <c r="F6"/>
  <c r="E6"/>
  <c r="D6"/>
  <c r="C6"/>
  <c r="B6"/>
  <c r="K7" i="59"/>
  <c r="J7"/>
  <c r="I7"/>
  <c r="H7"/>
  <c r="G7"/>
  <c r="F7"/>
  <c r="E7"/>
  <c r="D7"/>
  <c r="C7"/>
  <c r="B7"/>
  <c r="K6"/>
  <c r="J6"/>
  <c r="I6"/>
  <c r="H6"/>
  <c r="G6"/>
  <c r="F6"/>
  <c r="E6"/>
  <c r="D6"/>
  <c r="C6"/>
  <c r="B6"/>
  <c r="K5"/>
  <c r="J5"/>
  <c r="I5"/>
  <c r="H5"/>
  <c r="G5"/>
  <c r="F5"/>
  <c r="E5"/>
  <c r="D5"/>
  <c r="C5"/>
  <c r="B5"/>
  <c r="C30" i="60"/>
  <c r="C29"/>
  <c r="C28"/>
  <c r="C27"/>
  <c r="C26"/>
  <c r="C25"/>
  <c r="C24"/>
  <c r="C23"/>
  <c r="C22"/>
  <c r="C21"/>
  <c r="C20"/>
  <c r="C19"/>
  <c r="C18"/>
  <c r="C17"/>
  <c r="C16"/>
  <c r="C15"/>
  <c r="C14"/>
  <c r="C13"/>
  <c r="C12"/>
  <c r="C11"/>
  <c r="C10"/>
  <c r="C9"/>
  <c r="C8"/>
  <c r="C7"/>
  <c r="C6"/>
  <c r="C5"/>
  <c r="C7" i="61"/>
  <c r="B7"/>
  <c r="C6"/>
  <c r="B6"/>
  <c r="C5"/>
  <c r="B5"/>
  <c r="K7" i="62"/>
  <c r="J7"/>
  <c r="I7"/>
  <c r="H7"/>
  <c r="G7"/>
  <c r="F7"/>
  <c r="E7"/>
  <c r="D7"/>
  <c r="C7"/>
  <c r="B7"/>
  <c r="K6"/>
  <c r="J6"/>
  <c r="I6"/>
  <c r="H6"/>
  <c r="G6"/>
  <c r="F6"/>
  <c r="E6"/>
  <c r="D6"/>
  <c r="C6"/>
  <c r="B6"/>
  <c r="K5"/>
  <c r="J5"/>
  <c r="I5"/>
  <c r="H5"/>
  <c r="G5"/>
  <c r="F5"/>
  <c r="E5"/>
  <c r="D5"/>
  <c r="C5"/>
  <c r="B5"/>
  <c r="K7" i="65"/>
  <c r="J7"/>
  <c r="I7"/>
  <c r="H7"/>
  <c r="G7"/>
  <c r="F7"/>
  <c r="E7"/>
  <c r="D7"/>
  <c r="C7"/>
  <c r="B7"/>
  <c r="K6"/>
  <c r="J6"/>
  <c r="I6"/>
  <c r="H6"/>
  <c r="G6"/>
  <c r="F6"/>
  <c r="E6"/>
  <c r="D6"/>
  <c r="C6"/>
  <c r="B6"/>
  <c r="K5"/>
  <c r="J5"/>
  <c r="I5"/>
  <c r="H5"/>
  <c r="G5"/>
  <c r="F5"/>
  <c r="E5"/>
  <c r="D5"/>
  <c r="C5"/>
  <c r="B5"/>
  <c r="K7" i="66"/>
  <c r="J7"/>
  <c r="I7"/>
  <c r="H7"/>
  <c r="G7"/>
  <c r="F7"/>
  <c r="E7"/>
  <c r="D7"/>
  <c r="C7"/>
  <c r="B7"/>
  <c r="K6"/>
  <c r="J6"/>
  <c r="I6"/>
  <c r="H6"/>
  <c r="G6"/>
  <c r="F6"/>
  <c r="E6"/>
  <c r="D6"/>
  <c r="C6"/>
  <c r="B6"/>
  <c r="K5"/>
  <c r="J5"/>
  <c r="I5"/>
  <c r="H5"/>
  <c r="G5"/>
  <c r="F5"/>
  <c r="E5"/>
  <c r="D5"/>
  <c r="C5"/>
  <c r="B5"/>
  <c r="K7" i="69"/>
  <c r="J7"/>
  <c r="I7"/>
  <c r="H7"/>
  <c r="G7"/>
  <c r="F7"/>
  <c r="E7"/>
  <c r="D7"/>
  <c r="C7"/>
  <c r="B7"/>
  <c r="K6"/>
  <c r="J6"/>
  <c r="I6"/>
  <c r="H6"/>
  <c r="G6"/>
  <c r="F6"/>
  <c r="E6"/>
  <c r="D6"/>
  <c r="C6"/>
  <c r="B6"/>
  <c r="K5"/>
  <c r="J5"/>
  <c r="I5"/>
  <c r="H5"/>
  <c r="G5"/>
  <c r="F5"/>
  <c r="E5"/>
  <c r="D5"/>
  <c r="C5"/>
  <c r="B5"/>
  <c r="K7" i="70"/>
  <c r="J7"/>
  <c r="I7"/>
  <c r="H7"/>
  <c r="G7"/>
  <c r="F7"/>
  <c r="E7"/>
  <c r="D7"/>
  <c r="C7"/>
  <c r="B7"/>
  <c r="K6"/>
  <c r="J6"/>
  <c r="I6"/>
  <c r="H6"/>
  <c r="G6"/>
  <c r="F6"/>
  <c r="E6"/>
  <c r="D6"/>
  <c r="C6"/>
  <c r="B6"/>
  <c r="K5"/>
  <c r="J5"/>
  <c r="I5"/>
  <c r="H5"/>
  <c r="G5"/>
  <c r="F5"/>
  <c r="E5"/>
  <c r="D5"/>
  <c r="C5"/>
  <c r="B5"/>
  <c r="F7" i="73"/>
  <c r="E7"/>
  <c r="D7"/>
  <c r="C7"/>
  <c r="B7"/>
  <c r="F6"/>
  <c r="E6"/>
  <c r="D6"/>
  <c r="C6"/>
  <c r="B6"/>
  <c r="E23" i="22"/>
  <c r="D23"/>
  <c r="C23"/>
  <c r="B23"/>
  <c r="E22"/>
  <c r="D22"/>
  <c r="C22"/>
  <c r="B22"/>
  <c r="E21"/>
  <c r="D21"/>
  <c r="C21"/>
  <c r="B21"/>
  <c r="E20"/>
  <c r="D20"/>
  <c r="C20"/>
  <c r="B20"/>
  <c r="E19"/>
  <c r="D19"/>
  <c r="C19"/>
  <c r="B19"/>
  <c r="E18"/>
  <c r="D18"/>
  <c r="C18"/>
  <c r="B18"/>
  <c r="E17"/>
  <c r="D17"/>
  <c r="C17"/>
  <c r="B17"/>
  <c r="E16"/>
  <c r="D16"/>
  <c r="C16"/>
  <c r="B16"/>
  <c r="E15"/>
  <c r="D15"/>
  <c r="C15"/>
  <c r="B15"/>
  <c r="E14"/>
  <c r="D14"/>
  <c r="C14"/>
  <c r="B14"/>
  <c r="E13"/>
  <c r="D13"/>
  <c r="C13"/>
  <c r="B13"/>
  <c r="E12"/>
  <c r="D12"/>
  <c r="C12"/>
  <c r="B12"/>
  <c r="E11"/>
  <c r="D11"/>
  <c r="C11"/>
  <c r="B11"/>
  <c r="E10"/>
  <c r="D10"/>
  <c r="C10"/>
  <c r="B10"/>
  <c r="E9"/>
  <c r="D9"/>
  <c r="C9"/>
  <c r="B9"/>
  <c r="E8"/>
  <c r="D8"/>
  <c r="C8"/>
  <c r="B8"/>
  <c r="E7"/>
  <c r="D7"/>
  <c r="C7"/>
  <c r="B7"/>
  <c r="E6"/>
  <c r="D6"/>
  <c r="C6"/>
  <c r="B6"/>
</calcChain>
</file>

<file path=xl/sharedStrings.xml><?xml version="1.0" encoding="utf-8"?>
<sst xmlns="http://schemas.openxmlformats.org/spreadsheetml/2006/main" count="3657" uniqueCount="989">
  <si>
    <t xml:space="preserve">27 - Combustíveis minerais, óleos minerais e produtos da sua destilação; matérias betuminosas; ceras minerais         </t>
  </si>
  <si>
    <t xml:space="preserve">94 - Móveis; mobiliário médico-cirúrgico; colchões, almofadas e semelhantes; aparelhos de iluminação não especificados nem compreendidos em outros capítulos; anúncios, tabuletas ou cartazes e placas indicadoras, luminosos e artigos semelhantes; construções pré-fabricadas         </t>
  </si>
  <si>
    <t>10-19</t>
  </si>
  <si>
    <t>20-49</t>
  </si>
  <si>
    <t>0-9</t>
  </si>
  <si>
    <t>50-249</t>
  </si>
  <si>
    <t>≥</t>
  </si>
  <si>
    <t>Siglas e Abreviaturas</t>
  </si>
  <si>
    <t>Euro</t>
  </si>
  <si>
    <t>ha</t>
  </si>
  <si>
    <t>kg</t>
  </si>
  <si>
    <t>NUTS II</t>
  </si>
  <si>
    <t>ppc</t>
  </si>
  <si>
    <t>%</t>
  </si>
  <si>
    <t>‰</t>
  </si>
  <si>
    <t>€</t>
  </si>
  <si>
    <t>&lt;</t>
  </si>
  <si>
    <t>BE</t>
  </si>
  <si>
    <t>CZ</t>
  </si>
  <si>
    <t>DK</t>
  </si>
  <si>
    <t>DE</t>
  </si>
  <si>
    <t>EE</t>
  </si>
  <si>
    <t>ES</t>
  </si>
  <si>
    <t>FR</t>
  </si>
  <si>
    <t>IE</t>
  </si>
  <si>
    <t>IT</t>
  </si>
  <si>
    <t>CY</t>
  </si>
  <si>
    <t>LV</t>
  </si>
  <si>
    <t>LT</t>
  </si>
  <si>
    <t>LU</t>
  </si>
  <si>
    <t>HU</t>
  </si>
  <si>
    <t>MT</t>
  </si>
  <si>
    <t>NL</t>
  </si>
  <si>
    <t>AT</t>
  </si>
  <si>
    <t>PL</t>
  </si>
  <si>
    <t>PT</t>
  </si>
  <si>
    <t>SI</t>
  </si>
  <si>
    <t>SK</t>
  </si>
  <si>
    <t>FI</t>
  </si>
  <si>
    <t>SE</t>
  </si>
  <si>
    <t>UK</t>
  </si>
  <si>
    <t>Malta</t>
  </si>
  <si>
    <t>Portugal</t>
  </si>
  <si>
    <t>España</t>
  </si>
  <si>
    <t>Teide</t>
  </si>
  <si>
    <t>Canarias</t>
  </si>
  <si>
    <t>Pico</t>
  </si>
  <si>
    <t>R. A. Açores</t>
  </si>
  <si>
    <t>Mulhacén</t>
  </si>
  <si>
    <t>Andalucía</t>
  </si>
  <si>
    <t>Estrela</t>
  </si>
  <si>
    <t>Centro</t>
  </si>
  <si>
    <t>Aneto</t>
  </si>
  <si>
    <t>Aragón</t>
  </si>
  <si>
    <t>Pico Ruivo de Santana</t>
  </si>
  <si>
    <t>R. A. Madeira</t>
  </si>
  <si>
    <t>Veleta</t>
  </si>
  <si>
    <t>Pico do Arieiro</t>
  </si>
  <si>
    <t>Lardana</t>
  </si>
  <si>
    <t>Pico Ruivo do Paul</t>
  </si>
  <si>
    <t>Lisboa</t>
  </si>
  <si>
    <t>ES11</t>
  </si>
  <si>
    <t>Galicia</t>
  </si>
  <si>
    <t>ES12</t>
  </si>
  <si>
    <t>Principado de Asturias</t>
  </si>
  <si>
    <t>ES13</t>
  </si>
  <si>
    <t>Cantabria</t>
  </si>
  <si>
    <t>ES21</t>
  </si>
  <si>
    <t>País Vasco</t>
  </si>
  <si>
    <t>ES22</t>
  </si>
  <si>
    <t>Comunidad Foral de Navarra</t>
  </si>
  <si>
    <t>ES23</t>
  </si>
  <si>
    <t>La Rioja</t>
  </si>
  <si>
    <t>ES24</t>
  </si>
  <si>
    <t>ES30</t>
  </si>
  <si>
    <t>Comunidad de Madrid</t>
  </si>
  <si>
    <t>ES41</t>
  </si>
  <si>
    <t>Castilla y León</t>
  </si>
  <si>
    <t>ES42</t>
  </si>
  <si>
    <t>Castilla-La Mancha</t>
  </si>
  <si>
    <t>ES43</t>
  </si>
  <si>
    <t>Extremadura</t>
  </si>
  <si>
    <t>ES51</t>
  </si>
  <si>
    <t>Cataluña</t>
  </si>
  <si>
    <t>ES52</t>
  </si>
  <si>
    <t>Comunitat Valenciana</t>
  </si>
  <si>
    <t>ES53</t>
  </si>
  <si>
    <t>Illes Balears</t>
  </si>
  <si>
    <t>ES61</t>
  </si>
  <si>
    <t>ES62</t>
  </si>
  <si>
    <t>Región de Murcia</t>
  </si>
  <si>
    <t>ES63</t>
  </si>
  <si>
    <t>Ciudad Autónoma de Ceuta</t>
  </si>
  <si>
    <t>ES64</t>
  </si>
  <si>
    <t>Ciudad Autónoma de Melilla</t>
  </si>
  <si>
    <t>ES70</t>
  </si>
  <si>
    <t>PT11</t>
  </si>
  <si>
    <t>Norte</t>
  </si>
  <si>
    <t>PT15</t>
  </si>
  <si>
    <t>Algarve</t>
  </si>
  <si>
    <t>PT16</t>
  </si>
  <si>
    <t>PT17</t>
  </si>
  <si>
    <t>PT18</t>
  </si>
  <si>
    <t>Alentejo</t>
  </si>
  <si>
    <t>PT20</t>
  </si>
  <si>
    <t>PT30</t>
  </si>
  <si>
    <t>RO</t>
  </si>
  <si>
    <t>BG</t>
  </si>
  <si>
    <t>(:)</t>
  </si>
  <si>
    <t>Castilla- La Mancha</t>
  </si>
  <si>
    <t>Ceuta</t>
  </si>
  <si>
    <t>Melilla</t>
  </si>
  <si>
    <t>0-4</t>
  </si>
  <si>
    <t>5-9</t>
  </si>
  <si>
    <t>10-14</t>
  </si>
  <si>
    <t>15-19</t>
  </si>
  <si>
    <t>20-24</t>
  </si>
  <si>
    <t>25-29</t>
  </si>
  <si>
    <t>30-34</t>
  </si>
  <si>
    <t>35-39</t>
  </si>
  <si>
    <t>40-44</t>
  </si>
  <si>
    <t>45-49</t>
  </si>
  <si>
    <t>50-54</t>
  </si>
  <si>
    <t>55-59</t>
  </si>
  <si>
    <t>60-64</t>
  </si>
  <si>
    <t>65-69</t>
  </si>
  <si>
    <t>70-74</t>
  </si>
  <si>
    <t>75-79</t>
  </si>
  <si>
    <t>80-84</t>
  </si>
  <si>
    <t xml:space="preserve">&gt;=85 </t>
  </si>
  <si>
    <t>2007</t>
  </si>
  <si>
    <t>2008</t>
  </si>
  <si>
    <t>(e)</t>
  </si>
  <si>
    <t>Total</t>
  </si>
  <si>
    <t>(p)</t>
  </si>
  <si>
    <t>Exportações</t>
  </si>
  <si>
    <t>Importações</t>
  </si>
  <si>
    <t>1º</t>
  </si>
  <si>
    <t>2º</t>
  </si>
  <si>
    <t>3º</t>
  </si>
  <si>
    <t>4º</t>
  </si>
  <si>
    <t>China</t>
  </si>
  <si>
    <t>5º</t>
  </si>
  <si>
    <t>Angola</t>
  </si>
  <si>
    <t>Portugal exporta para Espanha</t>
  </si>
  <si>
    <t>Espanha exporta para Portugal</t>
  </si>
  <si>
    <t xml:space="preserve">39 - Plástico e suas obras         </t>
  </si>
  <si>
    <t xml:space="preserve">72 - Ferro fundido, ferro e aço         </t>
  </si>
  <si>
    <t/>
  </si>
  <si>
    <t>(b)</t>
  </si>
  <si>
    <t>2009</t>
  </si>
  <si>
    <t>2006</t>
  </si>
  <si>
    <t>2010</t>
  </si>
  <si>
    <t>NUTS</t>
  </si>
  <si>
    <t>Nomenclatura de Unidades Territoriais para Fins Estatísticos</t>
  </si>
  <si>
    <r>
      <t xml:space="preserve">Bulgária / </t>
    </r>
    <r>
      <rPr>
        <i/>
        <sz val="10"/>
        <rFont val="Arial"/>
        <family val="2"/>
      </rPr>
      <t>Bulgaria</t>
    </r>
  </si>
  <si>
    <r>
      <t xml:space="preserve">Estónia / </t>
    </r>
    <r>
      <rPr>
        <i/>
        <sz val="10"/>
        <rFont val="Arial"/>
        <family val="2"/>
      </rPr>
      <t>Estonia</t>
    </r>
  </si>
  <si>
    <r>
      <t xml:space="preserve">Áustria  / </t>
    </r>
    <r>
      <rPr>
        <i/>
        <sz val="10"/>
        <rFont val="Arial"/>
        <family val="2"/>
      </rPr>
      <t>Austria</t>
    </r>
  </si>
  <si>
    <t>(e)(p)</t>
  </si>
  <si>
    <t>1.º</t>
  </si>
  <si>
    <t>2.º</t>
  </si>
  <si>
    <t>3.º</t>
  </si>
  <si>
    <t>4.º</t>
  </si>
  <si>
    <t>5.º</t>
  </si>
  <si>
    <t>6.º</t>
  </si>
  <si>
    <t>7.º</t>
  </si>
  <si>
    <t>8.º</t>
  </si>
  <si>
    <t>9.º</t>
  </si>
  <si>
    <t>10.º</t>
  </si>
  <si>
    <t xml:space="preserve">87 - Veículos automóveis, tratores, ciclos e outros veículos terrestres, suas partes e acessórios </t>
  </si>
  <si>
    <t xml:space="preserve">84 - Reatores nucleares, caldeiras, máquinas, aparelhos e instrumentos mecânicos, e suas partes         </t>
  </si>
  <si>
    <t xml:space="preserve">85 - Máquinas, aparelhos e materiais elétricos e suas partes; aparelhos de gravação ou de reprodução de som, aparelhos de gravação ou de reprodução de imagens e de som em televisão e suas partes e acessórios         </t>
  </si>
  <si>
    <t>03 - Peixes, crustáceos, moluscos e outros invertebrados aquáticos, e suas preparações</t>
  </si>
  <si>
    <t>02 - Carnes e miudezas, comestíveis</t>
  </si>
  <si>
    <t xml:space="preserve">62 - Vestuário e seus acessórios, exceto de malha         </t>
  </si>
  <si>
    <t>2011</t>
  </si>
  <si>
    <t>GWh</t>
  </si>
  <si>
    <r>
      <t>m</t>
    </r>
    <r>
      <rPr>
        <vertAlign val="superscript"/>
        <sz val="10"/>
        <rFont val="Arial"/>
        <family val="2"/>
      </rPr>
      <t>3</t>
    </r>
  </si>
  <si>
    <t xml:space="preserve">   España</t>
  </si>
  <si>
    <r>
      <t>Portugal</t>
    </r>
    <r>
      <rPr>
        <b/>
        <vertAlign val="superscript"/>
        <sz val="10"/>
        <rFont val="Arial"/>
        <family val="2"/>
      </rPr>
      <t>1</t>
    </r>
  </si>
  <si>
    <t>(z)</t>
  </si>
  <si>
    <t xml:space="preserve"> </t>
  </si>
  <si>
    <r>
      <t>España</t>
    </r>
    <r>
      <rPr>
        <b/>
        <i/>
        <vertAlign val="superscript"/>
        <sz val="10"/>
        <rFont val="Arial"/>
        <family val="2"/>
      </rPr>
      <t>2</t>
    </r>
  </si>
  <si>
    <t>2012</t>
  </si>
  <si>
    <t>EL</t>
  </si>
  <si>
    <t>Indústrias alimentares</t>
  </si>
  <si>
    <t>Fabricação de produtos metálicos, exceto máquinas e equipamentos</t>
  </si>
  <si>
    <t>Fabricação de outros produtos minerais não metálicos</t>
  </si>
  <si>
    <t>Fabricação de veículos automóveis, reboques, semi-reboques e componentes para veículos automóveis</t>
  </si>
  <si>
    <t>Fabricação de produtos químicos e de fibras sintéticas ou artificiais, exceto produtos farmacêuticos</t>
  </si>
  <si>
    <r>
      <t xml:space="preserve">% </t>
    </r>
    <r>
      <rPr>
        <b/>
        <vertAlign val="superscript"/>
        <sz val="10"/>
        <rFont val="Arial"/>
        <family val="2"/>
      </rPr>
      <t>2</t>
    </r>
  </si>
  <si>
    <t xml:space="preserve"> Lisboa</t>
  </si>
  <si>
    <t xml:space="preserve"> Porto</t>
  </si>
  <si>
    <t xml:space="preserve"> Faro</t>
  </si>
  <si>
    <t xml:space="preserve"> Madeira</t>
  </si>
  <si>
    <t xml:space="preserve"> Ponta Delgada</t>
  </si>
  <si>
    <t xml:space="preserve"> Madrid/Barajas</t>
  </si>
  <si>
    <t xml:space="preserve"> Barcelona</t>
  </si>
  <si>
    <t>2 - Picos de maior altitude</t>
  </si>
  <si>
    <t>UE 28</t>
  </si>
  <si>
    <r>
      <t>España</t>
    </r>
    <r>
      <rPr>
        <b/>
        <i/>
        <vertAlign val="superscript"/>
        <sz val="10"/>
        <rFont val="Arial"/>
        <family val="2"/>
      </rPr>
      <t>1</t>
    </r>
  </si>
  <si>
    <t>2013</t>
  </si>
  <si>
    <t>HR</t>
  </si>
  <si>
    <t>2020</t>
  </si>
  <si>
    <t>2040</t>
  </si>
  <si>
    <t>2050</t>
  </si>
  <si>
    <t>2060</t>
  </si>
  <si>
    <t xml:space="preserve">milhões de habitantes </t>
  </si>
  <si>
    <t>Variação média anual - Índice geral</t>
  </si>
  <si>
    <t>PO</t>
  </si>
  <si>
    <r>
      <rPr>
        <vertAlign val="superscript"/>
        <sz val="10"/>
        <rFont val="Arial"/>
        <family val="2"/>
      </rPr>
      <t>1</t>
    </r>
    <r>
      <rPr>
        <sz val="10"/>
        <rFont val="Arial"/>
        <family val="2"/>
      </rPr>
      <t xml:space="preserve"> Número médio de horas habitualmente trabalhadas por semana
    </t>
    </r>
    <r>
      <rPr>
        <i/>
        <sz val="10"/>
        <rFont val="Arial"/>
        <family val="2"/>
      </rPr>
      <t>Número médio de horas habitualmente trabajadas por semana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</si>
  <si>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Número médio de horas habitualmente trabalhadas por semana
    </t>
    </r>
    <r>
      <rPr>
        <i/>
        <sz val="9"/>
        <rFont val="Arial"/>
        <family val="2"/>
      </rPr>
      <t>Número médio de horas habitualmente trabajadas por semana</t>
    </r>
  </si>
  <si>
    <r>
      <t>1</t>
    </r>
    <r>
      <rPr>
        <sz val="9"/>
        <rFont val="Arial"/>
        <family val="2"/>
      </rPr>
      <t xml:space="preserve"> Considerando a remuneração anual dividida por 12.</t>
    </r>
  </si>
  <si>
    <t>SL</t>
  </si>
  <si>
    <t>Fabricação de artigos de borracha e matérias plásticas</t>
  </si>
  <si>
    <t>Fabricação de máquinas e de equipamentos, n.e.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</si>
  <si>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Encomendas de bens e/ou serviços recebidas por empresas com 10 e mais pessoas ao serviço (excluindo atividades financeiras) através de redes eletrónicas</t>
    </r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</si>
  <si>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% no volume total de negócios das empresas</t>
    </r>
  </si>
  <si>
    <t>União Europeia dos 28 países</t>
  </si>
  <si>
    <r>
      <t>km</t>
    </r>
    <r>
      <rPr>
        <vertAlign val="superscript"/>
        <sz val="10"/>
        <rFont val="Arial"/>
        <family val="2"/>
      </rPr>
      <t>2</t>
    </r>
  </si>
  <si>
    <t>hl</t>
  </si>
  <si>
    <t>Variação média anual - Alimentos e bebidas não alcoólicas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</si>
  <si>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As diferenças que se verificam entre os saldos resultam de especificidades da recolha de informação relativa às transações Intra-UE de bens.</t>
    </r>
  </si>
  <si>
    <t>1000 hl</t>
  </si>
  <si>
    <t xml:space="preserve"> Palma de Mallorca</t>
  </si>
  <si>
    <r>
      <t>%</t>
    </r>
    <r>
      <rPr>
        <b/>
        <vertAlign val="superscript"/>
        <sz val="10"/>
        <rFont val="Arial"/>
        <family val="2"/>
      </rPr>
      <t>1</t>
    </r>
  </si>
  <si>
    <t>AT, BE, BG, CY, CZ, DE, DK, EE, EL, ES, FI, FR, HR, HU, IE, IT, LT, LU, LV, MT, NL, PL, PT, RO, SE, SI, SK, UK</t>
  </si>
  <si>
    <t>(b)(e)(p)</t>
  </si>
  <si>
    <t>Área Metropolitana de Lisboa</t>
  </si>
  <si>
    <t>Região Autónoma da Madeira</t>
  </si>
  <si>
    <t>Região Autónoma dos Açores</t>
  </si>
  <si>
    <r>
      <t>Portugal</t>
    </r>
    <r>
      <rPr>
        <b/>
        <vertAlign val="superscript"/>
        <sz val="10"/>
        <rFont val="Arial"/>
        <family val="2"/>
      </rPr>
      <t>2</t>
    </r>
  </si>
  <si>
    <r>
      <t>España</t>
    </r>
    <r>
      <rPr>
        <b/>
        <i/>
        <vertAlign val="superscript"/>
        <sz val="10"/>
        <rFont val="Arial"/>
        <family val="2"/>
      </rPr>
      <t>3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</si>
  <si>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Níveis 3 e 4 da classificação ISCED (ensino secundário e pós-secundário não superior)</t>
    </r>
  </si>
  <si>
    <t>PPS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</si>
  <si>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Paridades de Poder de Compra Padrão (UE 28 = 100)</t>
    </r>
  </si>
  <si>
    <t>2014</t>
  </si>
  <si>
    <t xml:space="preserve">Comércio por grosso e a retalho; Reparação de veículos automóveis e motociclos </t>
  </si>
  <si>
    <t>Alojamento, Restauração e similares</t>
  </si>
  <si>
    <t>Atividades imobiliárias</t>
  </si>
  <si>
    <t>Atividades de consultoria, cientificas, técnicas e similares</t>
  </si>
  <si>
    <t>Atividades administrativas e dos serviços de apoio</t>
  </si>
  <si>
    <t xml:space="preserve"> Malaga</t>
  </si>
  <si>
    <r>
      <t xml:space="preserve">Área / </t>
    </r>
    <r>
      <rPr>
        <b/>
        <i/>
        <sz val="10"/>
        <rFont val="Arial"/>
        <family val="2"/>
      </rPr>
      <t xml:space="preserve">Area </t>
    </r>
    <r>
      <rPr>
        <b/>
        <sz val="10"/>
        <rFont val="Arial"/>
        <family val="2"/>
      </rPr>
      <t>(km</t>
    </r>
    <r>
      <rPr>
        <b/>
        <vertAlign val="superscript"/>
        <sz val="10"/>
        <rFont val="Arial"/>
        <family val="2"/>
      </rPr>
      <t>2</t>
    </r>
    <r>
      <rPr>
        <b/>
        <sz val="10"/>
        <rFont val="Arial"/>
        <family val="2"/>
      </rPr>
      <t>)</t>
    </r>
  </si>
  <si>
    <r>
      <t xml:space="preserve">Perímetro total / </t>
    </r>
    <r>
      <rPr>
        <b/>
        <i/>
        <sz val="10"/>
        <rFont val="Arial"/>
        <family val="2"/>
      </rPr>
      <t xml:space="preserve">Total perimeter </t>
    </r>
    <r>
      <rPr>
        <b/>
        <sz val="10"/>
        <rFont val="Arial"/>
        <family val="2"/>
      </rPr>
      <t>(km)</t>
    </r>
  </si>
  <si>
    <r>
      <t xml:space="preserve">metros
</t>
    </r>
    <r>
      <rPr>
        <b/>
        <i/>
        <sz val="10"/>
        <color indexed="8"/>
        <rFont val="Arial"/>
        <family val="2"/>
      </rPr>
      <t>meters</t>
    </r>
  </si>
  <si>
    <t>2 - Higher mountains</t>
  </si>
  <si>
    <r>
      <rPr>
        <sz val="9"/>
        <color indexed="8"/>
        <rFont val="Arial"/>
        <family val="2"/>
      </rPr>
      <t>Fonte: Dados nacionais</t>
    </r>
    <r>
      <rPr>
        <i/>
        <sz val="9"/>
        <color indexed="8"/>
        <rFont val="Arial"/>
        <family val="2"/>
      </rPr>
      <t xml:space="preserve"> / Source: National data</t>
    </r>
  </si>
  <si>
    <r>
      <t xml:space="preserve"> Região / </t>
    </r>
    <r>
      <rPr>
        <b/>
        <i/>
        <sz val="10"/>
        <rFont val="Arial"/>
        <family val="2"/>
      </rPr>
      <t>Region</t>
    </r>
  </si>
  <si>
    <r>
      <t xml:space="preserve">Fonte / </t>
    </r>
    <r>
      <rPr>
        <i/>
        <sz val="10"/>
        <rFont val="Arial"/>
        <family val="2"/>
      </rPr>
      <t>Source:</t>
    </r>
    <r>
      <rPr>
        <sz val="10"/>
        <rFont val="Arial"/>
        <family val="2"/>
      </rPr>
      <t xml:space="preserve"> Eurostat</t>
    </r>
  </si>
  <si>
    <r>
      <t xml:space="preserve">Fonte / </t>
    </r>
    <r>
      <rPr>
        <i/>
        <sz val="10"/>
        <rFont val="Arial"/>
        <family val="2"/>
      </rPr>
      <t>Source</t>
    </r>
    <r>
      <rPr>
        <sz val="10"/>
        <rFont val="Arial"/>
        <family val="2"/>
      </rPr>
      <t>: Eurostat</t>
    </r>
  </si>
  <si>
    <r>
      <t>Fonte /</t>
    </r>
    <r>
      <rPr>
        <i/>
        <sz val="9"/>
        <rFont val="Arial"/>
        <family val="2"/>
      </rPr>
      <t xml:space="preserve"> Source</t>
    </r>
    <r>
      <rPr>
        <sz val="9"/>
        <rFont val="Arial"/>
        <family val="2"/>
      </rPr>
      <t>: Eurostat</t>
    </r>
  </si>
  <si>
    <r>
      <t xml:space="preserve">Fonte / </t>
    </r>
    <r>
      <rPr>
        <i/>
        <sz val="9"/>
        <rFont val="Arial"/>
        <family val="2"/>
      </rPr>
      <t>Source</t>
    </r>
    <r>
      <rPr>
        <sz val="9"/>
        <rFont val="Arial"/>
        <family val="2"/>
      </rPr>
      <t>: Eurostat</t>
    </r>
  </si>
  <si>
    <r>
      <t xml:space="preserve">(e) Dado estimado / </t>
    </r>
    <r>
      <rPr>
        <i/>
        <sz val="9"/>
        <rFont val="Arial"/>
        <family val="2"/>
      </rPr>
      <t>Estimated</t>
    </r>
  </si>
  <si>
    <r>
      <t xml:space="preserve">(p) Dado provisório / </t>
    </r>
    <r>
      <rPr>
        <i/>
        <sz val="9"/>
        <rFont val="Arial"/>
        <family val="2"/>
      </rPr>
      <t>Provisional</t>
    </r>
  </si>
  <si>
    <r>
      <t xml:space="preserve">Fonte / </t>
    </r>
    <r>
      <rPr>
        <i/>
        <sz val="9"/>
        <color indexed="8"/>
        <rFont val="Arial"/>
        <family val="2"/>
      </rPr>
      <t>Source</t>
    </r>
    <r>
      <rPr>
        <sz val="9"/>
        <color indexed="8"/>
        <rFont val="Arial"/>
        <family val="2"/>
      </rPr>
      <t>: Eurostat</t>
    </r>
  </si>
  <si>
    <t xml:space="preserve">million inhabitants </t>
  </si>
  <si>
    <r>
      <t xml:space="preserve">Fonte / </t>
    </r>
    <r>
      <rPr>
        <i/>
        <sz val="10"/>
        <rFont val="Arial"/>
        <family val="2"/>
      </rPr>
      <t>Source:</t>
    </r>
    <r>
      <rPr>
        <sz val="10"/>
        <rFont val="Arial"/>
      </rPr>
      <t xml:space="preserve"> Eurostat</t>
    </r>
  </si>
  <si>
    <t>Cenário principal</t>
  </si>
  <si>
    <t>Main scenario</t>
  </si>
  <si>
    <r>
      <t xml:space="preserve">Fonte / </t>
    </r>
    <r>
      <rPr>
        <i/>
        <sz val="9"/>
        <rFont val="Arial"/>
        <family val="2"/>
      </rPr>
      <t>Fuente</t>
    </r>
    <r>
      <rPr>
        <sz val="9"/>
        <rFont val="Arial"/>
        <family val="2"/>
      </rPr>
      <t>: Eurostat</t>
    </r>
  </si>
  <si>
    <r>
      <t xml:space="preserve">(b) Quebra de série / </t>
    </r>
    <r>
      <rPr>
        <i/>
        <sz val="9"/>
        <rFont val="Arial"/>
        <family val="2"/>
      </rPr>
      <t>Break in time series</t>
    </r>
  </si>
  <si>
    <t>Anos
Years</t>
  </si>
  <si>
    <r>
      <t xml:space="preserve">Natalidade
</t>
    </r>
    <r>
      <rPr>
        <b/>
        <i/>
        <sz val="10"/>
        <rFont val="Arial"/>
        <family val="2"/>
      </rPr>
      <t>Birth rate</t>
    </r>
  </si>
  <si>
    <r>
      <t xml:space="preserve">Mortalidade
</t>
    </r>
    <r>
      <rPr>
        <b/>
        <i/>
        <sz val="10"/>
        <rFont val="Arial"/>
        <family val="2"/>
      </rPr>
      <t>Death rate</t>
    </r>
  </si>
  <si>
    <r>
      <t xml:space="preserve">(:) Dado não disponível / </t>
    </r>
    <r>
      <rPr>
        <i/>
        <sz val="9"/>
        <rFont val="Arial"/>
        <family val="2"/>
      </rPr>
      <t>Not available</t>
    </r>
  </si>
  <si>
    <r>
      <t xml:space="preserve">Homens / </t>
    </r>
    <r>
      <rPr>
        <b/>
        <i/>
        <sz val="10"/>
        <rFont val="Arial"/>
        <family val="2"/>
      </rPr>
      <t>Male</t>
    </r>
  </si>
  <si>
    <r>
      <t>Mulheres /</t>
    </r>
    <r>
      <rPr>
        <b/>
        <i/>
        <sz val="10"/>
        <rFont val="Arial"/>
        <family val="2"/>
      </rPr>
      <t xml:space="preserve"> Female</t>
    </r>
  </si>
  <si>
    <r>
      <t xml:space="preserve">Homens
</t>
    </r>
    <r>
      <rPr>
        <b/>
        <i/>
        <sz val="10"/>
        <rFont val="Arial"/>
        <family val="2"/>
      </rPr>
      <t>Male</t>
    </r>
  </si>
  <si>
    <r>
      <t xml:space="preserve">Mulheres
</t>
    </r>
    <r>
      <rPr>
        <b/>
        <i/>
        <sz val="10"/>
        <rFont val="Arial"/>
        <family val="2"/>
      </rPr>
      <t>Female</t>
    </r>
  </si>
  <si>
    <r>
      <t xml:space="preserve">anos </t>
    </r>
    <r>
      <rPr>
        <b/>
        <i/>
        <sz val="10"/>
        <rFont val="Arial"/>
        <family val="2"/>
      </rPr>
      <t>/</t>
    </r>
    <r>
      <rPr>
        <b/>
        <sz val="10"/>
        <rFont val="Arial"/>
        <family val="2"/>
      </rPr>
      <t xml:space="preserve"> </t>
    </r>
    <r>
      <rPr>
        <b/>
        <i/>
        <sz val="10"/>
        <rFont val="Arial"/>
        <family val="2"/>
      </rPr>
      <t>year</t>
    </r>
    <r>
      <rPr>
        <b/>
        <sz val="10"/>
        <rFont val="Arial"/>
        <family val="2"/>
      </rPr>
      <t>s</t>
    </r>
  </si>
  <si>
    <r>
      <rPr>
        <b/>
        <sz val="10"/>
        <rFont val="Arial"/>
        <family val="2"/>
      </rPr>
      <t xml:space="preserve">anos </t>
    </r>
    <r>
      <rPr>
        <b/>
        <i/>
        <sz val="10"/>
        <rFont val="Arial"/>
        <family val="2"/>
      </rPr>
      <t>/ years</t>
    </r>
  </si>
  <si>
    <r>
      <t xml:space="preserve">Fonte: Dados nacionais / </t>
    </r>
    <r>
      <rPr>
        <i/>
        <sz val="9"/>
        <color indexed="8"/>
        <rFont val="Arial"/>
        <family val="2"/>
      </rPr>
      <t>Source: National data</t>
    </r>
  </si>
  <si>
    <r>
      <t xml:space="preserve">Ano / </t>
    </r>
    <r>
      <rPr>
        <b/>
        <i/>
        <sz val="10"/>
        <rFont val="Arial"/>
        <family val="2"/>
      </rPr>
      <t>Year</t>
    </r>
  </si>
  <si>
    <r>
      <t xml:space="preserve">anos / </t>
    </r>
    <r>
      <rPr>
        <i/>
        <sz val="10"/>
        <rFont val="Arial"/>
        <family val="2"/>
      </rPr>
      <t>years</t>
    </r>
  </si>
  <si>
    <r>
      <t>UE/</t>
    </r>
    <r>
      <rPr>
        <b/>
        <i/>
        <sz val="10"/>
        <rFont val="Arial"/>
        <family val="2"/>
      </rPr>
      <t>EU</t>
    </r>
    <r>
      <rPr>
        <b/>
        <sz val="10"/>
        <rFont val="Arial"/>
        <family val="2"/>
      </rPr>
      <t xml:space="preserve"> 28</t>
    </r>
  </si>
  <si>
    <r>
      <t>UE/</t>
    </r>
    <r>
      <rPr>
        <b/>
        <i/>
        <sz val="10"/>
        <rFont val="Arial"/>
        <family val="2"/>
      </rPr>
      <t>EU</t>
    </r>
    <r>
      <rPr>
        <b/>
        <sz val="10"/>
        <rFont val="Arial"/>
        <family val="2"/>
      </rPr>
      <t xml:space="preserve"> 28</t>
    </r>
    <r>
      <rPr>
        <b/>
        <vertAlign val="superscript"/>
        <sz val="10"/>
        <rFont val="Arial"/>
        <family val="2"/>
      </rPr>
      <t>3</t>
    </r>
  </si>
  <si>
    <r>
      <rPr>
        <vertAlign val="superscript"/>
        <sz val="9"/>
        <rFont val="Arial"/>
        <family val="2"/>
      </rPr>
      <t xml:space="preserve">1 </t>
    </r>
    <r>
      <rPr>
        <sz val="9"/>
        <rFont val="Arial"/>
        <family val="2"/>
      </rPr>
      <t xml:space="preserve">Níveis 5 e 6 da Classificação ISCED 1997 / </t>
    </r>
    <r>
      <rPr>
        <i/>
        <sz val="9"/>
        <rFont val="Arial"/>
        <family val="2"/>
      </rPr>
      <t>Levels 5 and 6 of ISCED 1997</t>
    </r>
  </si>
  <si>
    <t xml:space="preserve">  Levels 3 and 4 of ISCED 1997 (Upper secondary and post-secondary non-tertiary education)</t>
  </si>
  <si>
    <r>
      <t xml:space="preserve">Muito bom
</t>
    </r>
    <r>
      <rPr>
        <b/>
        <i/>
        <sz val="10"/>
        <rFont val="Arial"/>
        <family val="2"/>
      </rPr>
      <t>Very good</t>
    </r>
  </si>
  <si>
    <r>
      <t xml:space="preserve">Bom
</t>
    </r>
    <r>
      <rPr>
        <b/>
        <i/>
        <sz val="10"/>
        <rFont val="Arial"/>
        <family val="2"/>
      </rPr>
      <t>Good</t>
    </r>
  </si>
  <si>
    <r>
      <t xml:space="preserve">Razoável
</t>
    </r>
    <r>
      <rPr>
        <b/>
        <i/>
        <sz val="10"/>
        <rFont val="Arial"/>
        <family val="2"/>
      </rPr>
      <t>Fair</t>
    </r>
  </si>
  <si>
    <r>
      <t xml:space="preserve">Mau
</t>
    </r>
    <r>
      <rPr>
        <b/>
        <i/>
        <sz val="10"/>
        <rFont val="Arial"/>
        <family val="2"/>
      </rPr>
      <t>Bad</t>
    </r>
  </si>
  <si>
    <r>
      <t xml:space="preserve">Muito mau
</t>
    </r>
    <r>
      <rPr>
        <b/>
        <i/>
        <sz val="10"/>
        <rFont val="Arial"/>
        <family val="2"/>
      </rPr>
      <t>Very bad</t>
    </r>
  </si>
  <si>
    <t>Homens
Male</t>
  </si>
  <si>
    <t>Annual average rate of change - All-items</t>
  </si>
  <si>
    <t>Annual average rate of change - Food and non-alcoholic beverages</t>
  </si>
  <si>
    <r>
      <t xml:space="preserve">Transportes
</t>
    </r>
    <r>
      <rPr>
        <b/>
        <i/>
        <sz val="10"/>
        <rFont val="Arial"/>
        <family val="2"/>
      </rPr>
      <t>Transport</t>
    </r>
  </si>
  <si>
    <t>Falta:</t>
  </si>
  <si>
    <t>.Pôr o castelhano em itálico</t>
  </si>
  <si>
    <t xml:space="preserve">.Pôr toda a linha de referência (UE 28 = 100) mais grossa </t>
  </si>
  <si>
    <t>que as outras linhas horizontais</t>
  </si>
  <si>
    <t>% da população ativa</t>
  </si>
  <si>
    <t>% of active population</t>
  </si>
  <si>
    <r>
      <t xml:space="preserve">Fonte / </t>
    </r>
    <r>
      <rPr>
        <i/>
        <sz val="9"/>
        <rFont val="Arial"/>
        <family val="2"/>
      </rPr>
      <t>Source:</t>
    </r>
    <r>
      <rPr>
        <sz val="9"/>
        <rFont val="Arial"/>
        <family val="2"/>
      </rPr>
      <t xml:space="preserve"> Eurostat</t>
    </r>
  </si>
  <si>
    <r>
      <t xml:space="preserve">N.º horas
</t>
    </r>
    <r>
      <rPr>
        <b/>
        <i/>
        <sz val="10"/>
        <rFont val="Arial"/>
        <family val="2"/>
      </rPr>
      <t>No. hours</t>
    </r>
  </si>
  <si>
    <t xml:space="preserve">    Average number of usual weekly hours of work</t>
  </si>
  <si>
    <r>
      <t xml:space="preserve">% população total
</t>
    </r>
    <r>
      <rPr>
        <b/>
        <i/>
        <sz val="10"/>
        <rFont val="Arial"/>
        <family val="2"/>
      </rPr>
      <t>% of total population</t>
    </r>
  </si>
  <si>
    <r>
      <t>hab./km</t>
    </r>
    <r>
      <rPr>
        <b/>
        <vertAlign val="superscript"/>
        <sz val="10"/>
        <rFont val="Arial"/>
        <family val="2"/>
      </rPr>
      <t>2</t>
    </r>
    <r>
      <rPr>
        <b/>
        <sz val="10"/>
        <rFont val="Arial"/>
        <family val="2"/>
      </rPr>
      <t xml:space="preserve">
</t>
    </r>
    <r>
      <rPr>
        <b/>
        <i/>
        <sz val="10"/>
        <rFont val="Arial"/>
        <family val="2"/>
      </rPr>
      <t>inhab./km</t>
    </r>
    <r>
      <rPr>
        <b/>
        <i/>
        <vertAlign val="superscript"/>
        <sz val="10"/>
        <rFont val="Arial"/>
        <family val="2"/>
      </rPr>
      <t>2</t>
    </r>
  </si>
  <si>
    <r>
      <t xml:space="preserve">N.º horas / </t>
    </r>
    <r>
      <rPr>
        <i/>
        <sz val="10"/>
        <rFont val="Arial"/>
        <family val="2"/>
      </rPr>
      <t>No. hours</t>
    </r>
  </si>
  <si>
    <r>
      <t>Total
(15-64
anos/</t>
    </r>
    <r>
      <rPr>
        <b/>
        <i/>
        <sz val="10"/>
        <rFont val="Arial"/>
        <family val="2"/>
      </rPr>
      <t>years</t>
    </r>
    <r>
      <rPr>
        <b/>
        <sz val="10"/>
        <rFont val="Arial"/>
        <family val="2"/>
      </rPr>
      <t>)</t>
    </r>
  </si>
  <si>
    <r>
      <t>Total
(55-64
anos/</t>
    </r>
    <r>
      <rPr>
        <b/>
        <i/>
        <sz val="10"/>
        <rFont val="Arial"/>
        <family val="2"/>
      </rPr>
      <t>years</t>
    </r>
    <r>
      <rPr>
        <b/>
        <sz val="10"/>
        <rFont val="Arial"/>
        <family val="2"/>
      </rPr>
      <t>)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</si>
  <si>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Grupo etário 15-74 anos / </t>
    </r>
    <r>
      <rPr>
        <i/>
        <sz val="9"/>
        <rFont val="Arial"/>
        <family val="2"/>
      </rPr>
      <t>Population aged 15-74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</si>
  <si>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Grupo etário 15-64 anos / </t>
    </r>
    <r>
      <rPr>
        <i/>
        <sz val="9"/>
        <rFont val="Arial"/>
        <family val="2"/>
      </rPr>
      <t>Population aged 15-64</t>
    </r>
  </si>
  <si>
    <r>
      <t xml:space="preserve">Superior
</t>
    </r>
    <r>
      <rPr>
        <b/>
        <i/>
        <sz val="10"/>
        <rFont val="Arial"/>
        <family val="2"/>
      </rPr>
      <t xml:space="preserve">Tertiary education
</t>
    </r>
    <r>
      <rPr>
        <b/>
        <sz val="10"/>
        <rFont val="Arial"/>
        <family val="2"/>
      </rPr>
      <t>(5-8)</t>
    </r>
  </si>
  <si>
    <t xml:space="preserve">  Purchasing Power Standards (EU 28 = 100)</t>
  </si>
  <si>
    <r>
      <t xml:space="preserve">% PIB / </t>
    </r>
    <r>
      <rPr>
        <i/>
        <sz val="10"/>
        <rFont val="Arial"/>
        <family val="2"/>
      </rPr>
      <t>% GDP</t>
    </r>
  </si>
  <si>
    <r>
      <t xml:space="preserve">Espanha / </t>
    </r>
    <r>
      <rPr>
        <i/>
        <sz val="10"/>
        <rFont val="Arial"/>
        <family val="2"/>
      </rPr>
      <t>Spain</t>
    </r>
  </si>
  <si>
    <r>
      <t xml:space="preserve">França / </t>
    </r>
    <r>
      <rPr>
        <i/>
        <sz val="10"/>
        <rFont val="Arial"/>
        <family val="2"/>
      </rPr>
      <t>France</t>
    </r>
  </si>
  <si>
    <r>
      <t xml:space="preserve">Alemanha / </t>
    </r>
    <r>
      <rPr>
        <i/>
        <sz val="10"/>
        <rFont val="Arial"/>
        <family val="2"/>
      </rPr>
      <t>Germany</t>
    </r>
  </si>
  <si>
    <r>
      <t xml:space="preserve">Reino Unido / </t>
    </r>
    <r>
      <rPr>
        <i/>
        <sz val="10"/>
        <rFont val="Arial"/>
        <family val="2"/>
      </rPr>
      <t>United Kingdom</t>
    </r>
  </si>
  <si>
    <r>
      <t xml:space="preserve">EUA / </t>
    </r>
    <r>
      <rPr>
        <i/>
        <sz val="10"/>
        <rFont val="Arial"/>
        <family val="2"/>
      </rPr>
      <t>USA</t>
    </r>
  </si>
  <si>
    <r>
      <t xml:space="preserve">Países Baixos / </t>
    </r>
    <r>
      <rPr>
        <i/>
        <sz val="10"/>
        <rFont val="Arial"/>
        <family val="2"/>
      </rPr>
      <t>Netherlands</t>
    </r>
  </si>
  <si>
    <r>
      <t xml:space="preserve">Bélgica / </t>
    </r>
    <r>
      <rPr>
        <i/>
        <sz val="10"/>
        <rFont val="Arial"/>
        <family val="2"/>
      </rPr>
      <t>Belgium</t>
    </r>
  </si>
  <si>
    <r>
      <t xml:space="preserve">Itália / </t>
    </r>
    <r>
      <rPr>
        <i/>
        <sz val="10"/>
        <rFont val="Arial"/>
        <family val="2"/>
      </rPr>
      <t>Italy</t>
    </r>
  </si>
  <si>
    <r>
      <t>França /</t>
    </r>
    <r>
      <rPr>
        <i/>
        <sz val="10"/>
        <rFont val="Arial"/>
        <family val="2"/>
      </rPr>
      <t xml:space="preserve"> France</t>
    </r>
  </si>
  <si>
    <r>
      <t xml:space="preserve">Turquia / </t>
    </r>
    <r>
      <rPr>
        <i/>
        <sz val="10"/>
        <rFont val="Arial"/>
        <family val="2"/>
      </rPr>
      <t>Turkey</t>
    </r>
  </si>
  <si>
    <r>
      <t>Alemanha /</t>
    </r>
    <r>
      <rPr>
        <i/>
        <sz val="10"/>
        <rFont val="Arial"/>
        <family val="2"/>
      </rPr>
      <t xml:space="preserve"> Germany</t>
    </r>
  </si>
  <si>
    <t>Export</t>
  </si>
  <si>
    <t>Import</t>
  </si>
  <si>
    <r>
      <t>Fonte /</t>
    </r>
    <r>
      <rPr>
        <i/>
        <sz val="10"/>
        <rFont val="Arial"/>
        <family val="2"/>
      </rPr>
      <t xml:space="preserve"> Source</t>
    </r>
    <r>
      <rPr>
        <sz val="10"/>
        <rFont val="Arial"/>
        <family val="2"/>
      </rPr>
      <t xml:space="preserve">: Eurostat </t>
    </r>
  </si>
  <si>
    <t>87 - Vehicles other than railway or tramway rolling-stock, and parts and accessories thereof</t>
  </si>
  <si>
    <t>39 - Plastics and articles thereof</t>
  </si>
  <si>
    <t>27 - Mineral fuels, mineral oils and products of their distilation; bituminous substances; mineral waxes</t>
  </si>
  <si>
    <t>62 - Articles of apparel and clothing accessories, knitted or crocheted</t>
  </si>
  <si>
    <t>85 - Electrical machinery and equipment and parts thereof; sound recorders and reproducers, television image and sound recorders and reproducers, and parts and accessories of such articles</t>
  </si>
  <si>
    <t>72 - Iron and steel</t>
  </si>
  <si>
    <t>02 - Meat and edible meat offal</t>
  </si>
  <si>
    <t>03 - Fish and crustaceans, molluscs and other aquatic invertebrates</t>
  </si>
  <si>
    <t>94 - Furniture; bedding, mattresses, mattress supports, cushions and similar stuffed furnishings; lamps and lighting fittings, not elsewhere specified or included; illuminated signs, illuminated name-plates and the like; prefabricated buildings</t>
  </si>
  <si>
    <r>
      <t>1</t>
    </r>
    <r>
      <rPr>
        <sz val="9"/>
        <rFont val="Arial"/>
        <family val="2"/>
      </rPr>
      <t xml:space="preserve"> Capítulos da Classificação por Nomenclatura Combinada / </t>
    </r>
    <r>
      <rPr>
        <i/>
        <sz val="9"/>
        <rFont val="Arial"/>
        <family val="2"/>
      </rPr>
      <t>Chapters of Combined Nomenclature</t>
    </r>
  </si>
  <si>
    <r>
      <t>UE/</t>
    </r>
    <r>
      <rPr>
        <b/>
        <i/>
        <sz val="10"/>
        <rFont val="Arial"/>
        <family val="2"/>
      </rPr>
      <t xml:space="preserve">EU </t>
    </r>
    <r>
      <rPr>
        <b/>
        <sz val="10"/>
        <rFont val="Arial"/>
        <family val="2"/>
      </rPr>
      <t>28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</si>
  <si>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Excluindo a Construção / </t>
    </r>
    <r>
      <rPr>
        <i/>
        <sz val="9"/>
        <rFont val="Arial"/>
        <family val="2"/>
      </rPr>
      <t>Excluding Construction</t>
    </r>
  </si>
  <si>
    <r>
      <t xml:space="preserve">Gigawatt-Hora / </t>
    </r>
    <r>
      <rPr>
        <i/>
        <sz val="10"/>
        <rFont val="Arial"/>
        <family val="2"/>
      </rPr>
      <t>Gigawatt-hour</t>
    </r>
  </si>
  <si>
    <t>Manufacture of food products</t>
  </si>
  <si>
    <t>Manufacture of fabricated metal products, except machinery and equipment</t>
  </si>
  <si>
    <t>Manufacture of other non-metallic mineral products</t>
  </si>
  <si>
    <t>Manufacture of motor vehicles, trailers and semi-trailers</t>
  </si>
  <si>
    <t>Manufacture of chemicals and chemical products</t>
  </si>
  <si>
    <t>Manufacture of rubber and plastic products</t>
  </si>
  <si>
    <t>Manufacture of machinery and equipment n.e.c.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</si>
  <si>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Toneladas de peso vivo / </t>
    </r>
    <r>
      <rPr>
        <i/>
        <sz val="9"/>
        <rFont val="Arial"/>
        <family val="2"/>
      </rPr>
      <t>Tonnes live weight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</si>
  <si>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Exclui incubadoras e berçários / </t>
    </r>
    <r>
      <rPr>
        <i/>
        <sz val="9"/>
        <rFont val="Arial"/>
        <family val="2"/>
      </rPr>
      <t>Excluding hatcheries and nurseries</t>
    </r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</si>
  <si>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Toneladas de peso vivo / </t>
    </r>
    <r>
      <rPr>
        <i/>
        <sz val="9"/>
        <rFont val="Arial"/>
        <family val="2"/>
      </rPr>
      <t>Tonnes live weight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</si>
  <si>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Os dados referem-se ao ano de comercialização / </t>
    </r>
    <r>
      <rPr>
        <i/>
        <sz val="9"/>
        <rFont val="Arial"/>
        <family val="2"/>
      </rPr>
      <t>Data refer to marketing year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</si>
  <si>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Os dados referem-se à % da população empregada nos Serviços
  relativamente ao total da população empregada (15-64 anos).</t>
    </r>
  </si>
  <si>
    <t xml:space="preserve">  % over total turnover of enterprises</t>
  </si>
  <si>
    <t>Wholesale and retail trade; repair of motor vehicles and motorcycles</t>
  </si>
  <si>
    <t>Accommodation and food service activities</t>
  </si>
  <si>
    <t>Real estate activities</t>
  </si>
  <si>
    <t>Professional, scientific and technical activities</t>
  </si>
  <si>
    <t>Administrative and support service activities</t>
  </si>
  <si>
    <r>
      <t>98 - Novas empresas no setor do Comércio</t>
    </r>
    <r>
      <rPr>
        <b/>
        <vertAlign val="superscript"/>
        <sz val="10"/>
        <rFont val="Arial"/>
        <family val="2"/>
      </rPr>
      <t>1</t>
    </r>
  </si>
  <si>
    <r>
      <t>98 - Births of enterprises in Commerce</t>
    </r>
    <r>
      <rPr>
        <b/>
        <i/>
        <vertAlign val="superscript"/>
        <sz val="10"/>
        <rFont val="Arial"/>
        <family val="2"/>
      </rPr>
      <t>1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</si>
  <si>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Secção G da NACE - Rev. 2 /</t>
    </r>
    <r>
      <rPr>
        <i/>
        <sz val="9"/>
        <rFont val="Arial"/>
        <family val="2"/>
      </rPr>
      <t xml:space="preserve"> Section G of NACE Rev. 2</t>
    </r>
  </si>
  <si>
    <r>
      <t xml:space="preserve">Aeroporto
</t>
    </r>
    <r>
      <rPr>
        <b/>
        <i/>
        <sz val="10"/>
        <rFont val="Arial"/>
        <family val="2"/>
      </rPr>
      <t>Airport</t>
    </r>
  </si>
  <si>
    <r>
      <t xml:space="preserve">N.º / </t>
    </r>
    <r>
      <rPr>
        <b/>
        <i/>
        <sz val="10"/>
        <rFont val="Arial"/>
        <family val="2"/>
      </rPr>
      <t>No.</t>
    </r>
  </si>
  <si>
    <r>
      <t xml:space="preserve">Fonte / </t>
    </r>
    <r>
      <rPr>
        <i/>
        <sz val="10"/>
        <color indexed="8"/>
        <rFont val="Arial"/>
        <family val="2"/>
      </rPr>
      <t>Source</t>
    </r>
    <r>
      <rPr>
        <sz val="10"/>
        <color indexed="8"/>
        <rFont val="Arial"/>
        <family val="2"/>
      </rPr>
      <t xml:space="preserve">: Eurostat </t>
    </r>
  </si>
  <si>
    <r>
      <t xml:space="preserve">janeiro
</t>
    </r>
    <r>
      <rPr>
        <b/>
        <i/>
        <sz val="10"/>
        <rFont val="Arial"/>
        <family val="2"/>
      </rPr>
      <t>January</t>
    </r>
  </si>
  <si>
    <r>
      <t xml:space="preserve">fevereiro
</t>
    </r>
    <r>
      <rPr>
        <b/>
        <i/>
        <sz val="10"/>
        <rFont val="Arial"/>
        <family val="2"/>
      </rPr>
      <t>February</t>
    </r>
  </si>
  <si>
    <r>
      <t xml:space="preserve">março
</t>
    </r>
    <r>
      <rPr>
        <b/>
        <i/>
        <sz val="10"/>
        <rFont val="Arial"/>
        <family val="2"/>
      </rPr>
      <t>Mars</t>
    </r>
  </si>
  <si>
    <r>
      <t xml:space="preserve">abril
</t>
    </r>
    <r>
      <rPr>
        <b/>
        <i/>
        <sz val="10"/>
        <rFont val="Arial"/>
        <family val="2"/>
      </rPr>
      <t>April</t>
    </r>
  </si>
  <si>
    <r>
      <t xml:space="preserve">maio
</t>
    </r>
    <r>
      <rPr>
        <b/>
        <i/>
        <sz val="10"/>
        <rFont val="Arial"/>
        <family val="2"/>
      </rPr>
      <t>May</t>
    </r>
  </si>
  <si>
    <r>
      <t xml:space="preserve">junho
</t>
    </r>
    <r>
      <rPr>
        <b/>
        <i/>
        <sz val="10"/>
        <rFont val="Arial"/>
        <family val="2"/>
      </rPr>
      <t>June</t>
    </r>
  </si>
  <si>
    <r>
      <t xml:space="preserve">julho
</t>
    </r>
    <r>
      <rPr>
        <b/>
        <i/>
        <sz val="10"/>
        <rFont val="Arial"/>
        <family val="2"/>
      </rPr>
      <t>July</t>
    </r>
  </si>
  <si>
    <r>
      <t xml:space="preserve">agosto
</t>
    </r>
    <r>
      <rPr>
        <b/>
        <i/>
        <sz val="10"/>
        <rFont val="Arial"/>
        <family val="2"/>
      </rPr>
      <t>August</t>
    </r>
  </si>
  <si>
    <r>
      <t xml:space="preserve">setembro
</t>
    </r>
    <r>
      <rPr>
        <b/>
        <i/>
        <sz val="10"/>
        <rFont val="Arial"/>
        <family val="2"/>
      </rPr>
      <t>September</t>
    </r>
  </si>
  <si>
    <r>
      <t xml:space="preserve">outubro
</t>
    </r>
    <r>
      <rPr>
        <b/>
        <i/>
        <sz val="10"/>
        <rFont val="Arial"/>
        <family val="2"/>
      </rPr>
      <t>October</t>
    </r>
  </si>
  <si>
    <r>
      <t xml:space="preserve">novembro
</t>
    </r>
    <r>
      <rPr>
        <b/>
        <i/>
        <sz val="10"/>
        <rFont val="Arial"/>
        <family val="2"/>
      </rPr>
      <t>November</t>
    </r>
  </si>
  <si>
    <r>
      <t xml:space="preserve">dezembro
</t>
    </r>
    <r>
      <rPr>
        <b/>
        <i/>
        <sz val="10"/>
        <rFont val="Arial"/>
        <family val="2"/>
      </rPr>
      <t>December</t>
    </r>
  </si>
  <si>
    <r>
      <t xml:space="preserve">(p) Dado provisório / </t>
    </r>
    <r>
      <rPr>
        <i/>
        <sz val="10"/>
        <rFont val="Arial"/>
        <family val="2"/>
      </rPr>
      <t>Provisional</t>
    </r>
  </si>
  <si>
    <t>km</t>
  </si>
  <si>
    <r>
      <t xml:space="preserve">Objetivo 2020
</t>
    </r>
    <r>
      <rPr>
        <b/>
        <i/>
        <sz val="10"/>
        <rFont val="Arial"/>
        <family val="2"/>
      </rPr>
      <t>Objetive 2020</t>
    </r>
  </si>
  <si>
    <t>Portugal exports to España</t>
  </si>
  <si>
    <t>España exports to Portugal</t>
  </si>
  <si>
    <r>
      <t xml:space="preserve">1 000 € por empregado
</t>
    </r>
    <r>
      <rPr>
        <b/>
        <i/>
        <sz val="10"/>
        <rFont val="Arial"/>
        <family val="2"/>
      </rPr>
      <t>1 000 € per employee</t>
    </r>
  </si>
  <si>
    <t>Acronyms and Abreviations</t>
  </si>
  <si>
    <r>
      <t xml:space="preserve">Estados Unidos da América / </t>
    </r>
    <r>
      <rPr>
        <i/>
        <sz val="10"/>
        <rFont val="Arial"/>
        <family val="2"/>
      </rPr>
      <t>United States of America</t>
    </r>
  </si>
  <si>
    <t>Hectare</t>
  </si>
  <si>
    <r>
      <t xml:space="preserve">hab. / </t>
    </r>
    <r>
      <rPr>
        <i/>
        <sz val="10"/>
        <rFont val="Arial"/>
        <family val="2"/>
      </rPr>
      <t>inhabit.</t>
    </r>
  </si>
  <si>
    <r>
      <t xml:space="preserve">Habitante / </t>
    </r>
    <r>
      <rPr>
        <i/>
        <sz val="10"/>
        <rFont val="Arial"/>
        <family val="2"/>
      </rPr>
      <t>Inhabitant</t>
    </r>
  </si>
  <si>
    <r>
      <t xml:space="preserve">Hectolitro / </t>
    </r>
    <r>
      <rPr>
        <i/>
        <sz val="10"/>
        <rFont val="Arial"/>
        <family val="2"/>
      </rPr>
      <t>Hectolitre</t>
    </r>
  </si>
  <si>
    <r>
      <t xml:space="preserve">Quilograma / </t>
    </r>
    <r>
      <rPr>
        <i/>
        <sz val="10"/>
        <rFont val="Arial"/>
        <family val="2"/>
      </rPr>
      <t>Kilogram</t>
    </r>
  </si>
  <si>
    <r>
      <t xml:space="preserve">Quilómetro / </t>
    </r>
    <r>
      <rPr>
        <i/>
        <sz val="10"/>
        <rFont val="Arial"/>
        <family val="2"/>
      </rPr>
      <t>Kilometre</t>
    </r>
  </si>
  <si>
    <r>
      <t xml:space="preserve">Quilómetro quadrado / </t>
    </r>
    <r>
      <rPr>
        <i/>
        <sz val="10"/>
        <rFont val="Arial"/>
        <family val="2"/>
      </rPr>
      <t>Square kilometre</t>
    </r>
  </si>
  <si>
    <r>
      <t xml:space="preserve">Metro cúbico / </t>
    </r>
    <r>
      <rPr>
        <i/>
        <sz val="10"/>
        <rFont val="Arial"/>
        <family val="2"/>
      </rPr>
      <t>Cubic metre</t>
    </r>
  </si>
  <si>
    <r>
      <t xml:space="preserve">Número / </t>
    </r>
    <r>
      <rPr>
        <i/>
        <sz val="10"/>
        <rFont val="Arial"/>
        <family val="2"/>
      </rPr>
      <t>Number</t>
    </r>
  </si>
  <si>
    <r>
      <t xml:space="preserve">N.º / </t>
    </r>
    <r>
      <rPr>
        <i/>
        <sz val="10"/>
        <rFont val="Arial"/>
        <family val="2"/>
      </rPr>
      <t>No.</t>
    </r>
  </si>
  <si>
    <r>
      <t xml:space="preserve">PIB / </t>
    </r>
    <r>
      <rPr>
        <i/>
        <sz val="10"/>
        <rFont val="Arial"/>
        <family val="2"/>
      </rPr>
      <t>GDP</t>
    </r>
  </si>
  <si>
    <r>
      <t xml:space="preserve">Produto Interno Bruto / </t>
    </r>
    <r>
      <rPr>
        <i/>
        <sz val="10"/>
        <rFont val="Arial"/>
        <family val="2"/>
      </rPr>
      <t>Gross Domestic Product</t>
    </r>
  </si>
  <si>
    <r>
      <t xml:space="preserve">Paridades de poder de compra / </t>
    </r>
    <r>
      <rPr>
        <i/>
        <sz val="10"/>
        <rFont val="Arial"/>
        <family val="2"/>
      </rPr>
      <t>Purchasing power parities</t>
    </r>
  </si>
  <si>
    <r>
      <t xml:space="preserve">Tonelada / </t>
    </r>
    <r>
      <rPr>
        <i/>
        <sz val="10"/>
        <rFont val="Arial"/>
        <family val="2"/>
      </rPr>
      <t>Tonne</t>
    </r>
  </si>
  <si>
    <r>
      <t xml:space="preserve">Percentagem / </t>
    </r>
    <r>
      <rPr>
        <i/>
        <sz val="10"/>
        <rFont val="Arial"/>
        <family val="2"/>
      </rPr>
      <t>Percentage</t>
    </r>
  </si>
  <si>
    <r>
      <t xml:space="preserve">Permilagem / </t>
    </r>
    <r>
      <rPr>
        <i/>
        <sz val="10"/>
        <rFont val="Arial"/>
        <family val="2"/>
      </rPr>
      <t xml:space="preserve">Permillage </t>
    </r>
  </si>
  <si>
    <r>
      <t xml:space="preserve">Menor que / </t>
    </r>
    <r>
      <rPr>
        <i/>
        <sz val="10"/>
        <rFont val="Arial"/>
        <family val="2"/>
      </rPr>
      <t>Lesser</t>
    </r>
    <r>
      <rPr>
        <sz val="10"/>
        <rFont val="Arial"/>
        <family val="2"/>
      </rPr>
      <t xml:space="preserve"> </t>
    </r>
    <r>
      <rPr>
        <i/>
        <sz val="10"/>
        <rFont val="Arial"/>
        <family val="2"/>
      </rPr>
      <t>than</t>
    </r>
  </si>
  <si>
    <r>
      <t>Maior ou igual que /</t>
    </r>
    <r>
      <rPr>
        <i/>
        <sz val="10"/>
        <rFont val="Arial"/>
        <family val="2"/>
      </rPr>
      <t xml:space="preserve"> Greater or equal to</t>
    </r>
  </si>
  <si>
    <r>
      <t xml:space="preserve">Chipre / </t>
    </r>
    <r>
      <rPr>
        <i/>
        <sz val="10"/>
        <rFont val="Arial"/>
        <family val="2"/>
      </rPr>
      <t>Cyprus</t>
    </r>
  </si>
  <si>
    <r>
      <t xml:space="preserve">República Checa / </t>
    </r>
    <r>
      <rPr>
        <i/>
        <sz val="10"/>
        <rFont val="Arial"/>
        <family val="2"/>
      </rPr>
      <t>Czech Republic</t>
    </r>
  </si>
  <si>
    <r>
      <t xml:space="preserve">Alemanha  / </t>
    </r>
    <r>
      <rPr>
        <i/>
        <sz val="10"/>
        <rFont val="Arial"/>
        <family val="2"/>
      </rPr>
      <t>Germany</t>
    </r>
  </si>
  <si>
    <r>
      <t xml:space="preserve">Dinamarca / </t>
    </r>
    <r>
      <rPr>
        <i/>
        <sz val="10"/>
        <rFont val="Arial"/>
        <family val="2"/>
      </rPr>
      <t>Denmark</t>
    </r>
  </si>
  <si>
    <r>
      <t xml:space="preserve">Grécia / </t>
    </r>
    <r>
      <rPr>
        <i/>
        <sz val="10"/>
        <rFont val="Arial"/>
        <family val="2"/>
      </rPr>
      <t>Greece</t>
    </r>
  </si>
  <si>
    <r>
      <t xml:space="preserve">Finlândia / </t>
    </r>
    <r>
      <rPr>
        <i/>
        <sz val="10"/>
        <rFont val="Arial"/>
        <family val="2"/>
      </rPr>
      <t>Finland</t>
    </r>
  </si>
  <si>
    <r>
      <t xml:space="preserve">Croácia / </t>
    </r>
    <r>
      <rPr>
        <i/>
        <sz val="10"/>
        <rFont val="Arial"/>
        <family val="2"/>
      </rPr>
      <t>Croatia</t>
    </r>
  </si>
  <si>
    <r>
      <t xml:space="preserve">Hungria / </t>
    </r>
    <r>
      <rPr>
        <i/>
        <sz val="10"/>
        <rFont val="Arial"/>
        <family val="2"/>
      </rPr>
      <t>Hungary</t>
    </r>
  </si>
  <si>
    <r>
      <t xml:space="preserve">Irlanda / </t>
    </r>
    <r>
      <rPr>
        <i/>
        <sz val="10"/>
        <rFont val="Arial"/>
        <family val="2"/>
      </rPr>
      <t>Ireland</t>
    </r>
  </si>
  <si>
    <r>
      <t xml:space="preserve">Lituânia / </t>
    </r>
    <r>
      <rPr>
        <i/>
        <sz val="10"/>
        <rFont val="Arial"/>
        <family val="2"/>
      </rPr>
      <t>Lithuania</t>
    </r>
  </si>
  <si>
    <r>
      <t xml:space="preserve">Luxemburgo / </t>
    </r>
    <r>
      <rPr>
        <i/>
        <sz val="10"/>
        <rFont val="Arial"/>
        <family val="2"/>
      </rPr>
      <t>Luxembourg</t>
    </r>
  </si>
  <si>
    <r>
      <t xml:space="preserve">Letónia / </t>
    </r>
    <r>
      <rPr>
        <i/>
        <sz val="10"/>
        <rFont val="Arial"/>
        <family val="2"/>
      </rPr>
      <t>Latvia</t>
    </r>
  </si>
  <si>
    <r>
      <t xml:space="preserve">Polónia / </t>
    </r>
    <r>
      <rPr>
        <i/>
        <sz val="10"/>
        <rFont val="Arial"/>
        <family val="2"/>
      </rPr>
      <t>Poland</t>
    </r>
  </si>
  <si>
    <r>
      <t xml:space="preserve">Roménia / </t>
    </r>
    <r>
      <rPr>
        <i/>
        <sz val="10"/>
        <rFont val="Arial"/>
        <family val="2"/>
      </rPr>
      <t>Romania</t>
    </r>
  </si>
  <si>
    <r>
      <t xml:space="preserve">Suécia / </t>
    </r>
    <r>
      <rPr>
        <i/>
        <sz val="10"/>
        <rFont val="Arial"/>
        <family val="2"/>
      </rPr>
      <t>Sweeden</t>
    </r>
  </si>
  <si>
    <r>
      <t xml:space="preserve">Eslovénia / </t>
    </r>
    <r>
      <rPr>
        <i/>
        <sz val="10"/>
        <rFont val="Arial"/>
        <family val="2"/>
      </rPr>
      <t>Slovenia</t>
    </r>
  </si>
  <si>
    <r>
      <t xml:space="preserve">Eslováquia  / </t>
    </r>
    <r>
      <rPr>
        <i/>
        <sz val="10"/>
        <rFont val="Arial"/>
        <family val="2"/>
      </rPr>
      <t>Slovakia</t>
    </r>
  </si>
  <si>
    <t>European Union 28 countries</t>
  </si>
  <si>
    <t>84 - Nuclear reactors, boilers, machinery and mechanical apliances; parts thereof</t>
  </si>
  <si>
    <r>
      <t xml:space="preserve">Comércio por grosso e a retalho; Reparação de veículos automóveis e motociclos
</t>
    </r>
    <r>
      <rPr>
        <b/>
        <vertAlign val="superscript"/>
        <sz val="10"/>
        <rFont val="Arial"/>
        <family val="2"/>
      </rPr>
      <t xml:space="preserve">
</t>
    </r>
    <r>
      <rPr>
        <b/>
        <i/>
        <sz val="10"/>
        <rFont val="Arial"/>
        <family val="2"/>
      </rPr>
      <t>Wholesale and retail trade; repair of motor vehicles and motorcycles</t>
    </r>
  </si>
  <si>
    <r>
      <t xml:space="preserve">Atividades de consultoria, cientificas, técnicas e similares
</t>
    </r>
    <r>
      <rPr>
        <b/>
        <i/>
        <sz val="10"/>
        <rFont val="Arial"/>
        <family val="2"/>
      </rPr>
      <t>Professional, scientific and technical activities</t>
    </r>
  </si>
  <si>
    <r>
      <t xml:space="preserve">Investigação e Desenvolvimento / </t>
    </r>
    <r>
      <rPr>
        <i/>
        <sz val="10"/>
        <rFont val="Arial"/>
        <family val="2"/>
      </rPr>
      <t>Research and Development</t>
    </r>
  </si>
  <si>
    <r>
      <t xml:space="preserve">I&amp;D / </t>
    </r>
    <r>
      <rPr>
        <i/>
        <sz val="10"/>
        <rFont val="Arial"/>
        <family val="2"/>
      </rPr>
      <t>R+D</t>
    </r>
  </si>
  <si>
    <r>
      <t xml:space="preserve">IHPC / </t>
    </r>
    <r>
      <rPr>
        <i/>
        <sz val="10"/>
        <rFont val="Arial"/>
        <family val="2"/>
      </rPr>
      <t>HICP</t>
    </r>
  </si>
  <si>
    <r>
      <t xml:space="preserve">Índice de Preços no Consumidor / </t>
    </r>
    <r>
      <rPr>
        <i/>
        <sz val="10"/>
        <rFont val="Arial"/>
        <family val="2"/>
      </rPr>
      <t>Harmonised Index of Consumer Prices</t>
    </r>
  </si>
  <si>
    <r>
      <t xml:space="preserve">N.º passageiros
</t>
    </r>
    <r>
      <rPr>
        <b/>
        <i/>
        <sz val="10"/>
        <rFont val="Arial"/>
        <family val="2"/>
      </rPr>
      <t>No. passengers</t>
    </r>
  </si>
  <si>
    <t>8 - Satisfação com a qualidade do ar e o nível de ruído, 2015</t>
  </si>
  <si>
    <t>Madrid</t>
  </si>
  <si>
    <t>(b)(p)</t>
  </si>
  <si>
    <r>
      <t xml:space="preserve">Perímetro da linha de costa / </t>
    </r>
    <r>
      <rPr>
        <b/>
        <i/>
        <sz val="10"/>
        <rFont val="Arial"/>
        <family val="2"/>
      </rPr>
      <t xml:space="preserve">Coast line perimeter </t>
    </r>
    <r>
      <rPr>
        <b/>
        <sz val="10"/>
        <rFont val="Arial"/>
        <family val="2"/>
      </rPr>
      <t>(km)</t>
    </r>
  </si>
  <si>
    <r>
      <t>Perímetro da fronteira terrestre internacional /</t>
    </r>
    <r>
      <rPr>
        <b/>
        <i/>
        <sz val="10"/>
        <rFont val="Arial"/>
        <family val="2"/>
      </rPr>
      <t xml:space="preserve"> International terrestrial boarder perimeter</t>
    </r>
    <r>
      <rPr>
        <b/>
        <sz val="10"/>
        <rFont val="Arial"/>
        <family val="2"/>
      </rPr>
      <t xml:space="preserve"> (km)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</si>
  <si>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% da área total do país / </t>
    </r>
    <r>
      <rPr>
        <i/>
        <sz val="9"/>
        <rFont val="Arial"/>
        <family val="2"/>
      </rPr>
      <t>% of the total area of the country</t>
    </r>
  </si>
  <si>
    <t>8 - Satisfation regarding the quality of the air and the noise level, 2015</t>
  </si>
  <si>
    <r>
      <t xml:space="preserve">% população residente / </t>
    </r>
    <r>
      <rPr>
        <i/>
        <sz val="10"/>
        <rFont val="Arial"/>
        <family val="2"/>
      </rPr>
      <t>% resident population</t>
    </r>
  </si>
  <si>
    <r>
      <t xml:space="preserve">Qualidade do ar / </t>
    </r>
    <r>
      <rPr>
        <b/>
        <i/>
        <sz val="10"/>
        <rFont val="Arial"/>
        <family val="2"/>
      </rPr>
      <t>Quality of the air</t>
    </r>
  </si>
  <si>
    <r>
      <t xml:space="preserve">Nível de ruído / </t>
    </r>
    <r>
      <rPr>
        <b/>
        <i/>
        <sz val="10"/>
        <rFont val="Arial"/>
        <family val="2"/>
      </rPr>
      <t>Noise level</t>
    </r>
  </si>
  <si>
    <r>
      <t xml:space="preserve">Muito
satisfeito
</t>
    </r>
    <r>
      <rPr>
        <b/>
        <i/>
        <sz val="10"/>
        <rFont val="Arial"/>
        <family val="2"/>
      </rPr>
      <t>Very satisfied</t>
    </r>
  </si>
  <si>
    <r>
      <t xml:space="preserve">Satisfeito
</t>
    </r>
    <r>
      <rPr>
        <b/>
        <i/>
        <sz val="10"/>
        <rFont val="Arial"/>
        <family val="2"/>
      </rPr>
      <t>Rather satisfied</t>
    </r>
  </si>
  <si>
    <r>
      <t xml:space="preserve">Insatisfeito
</t>
    </r>
    <r>
      <rPr>
        <b/>
        <i/>
        <sz val="10"/>
        <rFont val="Arial"/>
        <family val="2"/>
      </rPr>
      <t>Rather unsatisfied</t>
    </r>
  </si>
  <si>
    <r>
      <t xml:space="preserve">Nada
satisfeito
</t>
    </r>
    <r>
      <rPr>
        <b/>
        <i/>
        <sz val="10"/>
        <rFont val="Arial"/>
        <family val="2"/>
      </rPr>
      <t>Not at all satisfied</t>
    </r>
  </si>
  <si>
    <r>
      <t xml:space="preserve">Não responde
</t>
    </r>
    <r>
      <rPr>
        <b/>
        <i/>
        <sz val="10"/>
        <rFont val="Arial"/>
        <family val="2"/>
      </rPr>
      <t>No answer</t>
    </r>
  </si>
  <si>
    <r>
      <t xml:space="preserve">% por 1000 hab.
</t>
    </r>
    <r>
      <rPr>
        <b/>
        <i/>
        <sz val="10"/>
        <rFont val="Arial"/>
        <family val="2"/>
      </rPr>
      <t>% per 1000 inhab.</t>
    </r>
  </si>
  <si>
    <r>
      <t>1000 hab. /</t>
    </r>
    <r>
      <rPr>
        <b/>
        <i/>
        <sz val="10"/>
        <rFont val="Arial"/>
        <family val="2"/>
      </rPr>
      <t xml:space="preserve"> 1000 inhabit.</t>
    </r>
  </si>
  <si>
    <r>
      <t>(e) Dado estimado /</t>
    </r>
    <r>
      <rPr>
        <i/>
        <sz val="9"/>
        <rFont val="Arial"/>
        <family val="2"/>
      </rPr>
      <t xml:space="preserve"> Estimated</t>
    </r>
  </si>
  <si>
    <t>Homens / Male</t>
  </si>
  <si>
    <t>Mulheres / Female</t>
  </si>
  <si>
    <r>
      <rPr>
        <b/>
        <i/>
        <sz val="10"/>
        <rFont val="Arial"/>
        <family val="2"/>
      </rPr>
      <t>anos /</t>
    </r>
    <r>
      <rPr>
        <b/>
        <sz val="10"/>
        <rFont val="Arial"/>
        <family val="2"/>
      </rPr>
      <t xml:space="preserve"> years</t>
    </r>
  </si>
  <si>
    <t>anos / years</t>
  </si>
  <si>
    <t>UE/EU 28</t>
  </si>
  <si>
    <t xml:space="preserve">     </t>
  </si>
  <si>
    <r>
      <t>Fonte: Dados nacionais /</t>
    </r>
    <r>
      <rPr>
        <i/>
        <sz val="9"/>
        <rFont val="Arial"/>
        <family val="2"/>
      </rPr>
      <t xml:space="preserve"> Source: National data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</si>
  <si>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2012: Dado retificado / </t>
    </r>
    <r>
      <rPr>
        <i/>
        <sz val="9"/>
        <rFont val="Arial"/>
        <family val="2"/>
      </rPr>
      <t>Rectified</t>
    </r>
    <r>
      <rPr>
        <sz val="9"/>
        <rFont val="Arial"/>
        <family val="2"/>
      </rPr>
      <t xml:space="preserve"> </t>
    </r>
  </si>
  <si>
    <t>26 - Taxa bruta de nupcialidade, 2006-2015</t>
  </si>
  <si>
    <t>26 - Crude marriage rate, 2006-2015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</si>
  <si>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2010: Quebra de série / </t>
    </r>
    <r>
      <rPr>
        <i/>
        <sz val="9"/>
        <rFont val="Arial"/>
        <family val="2"/>
      </rPr>
      <t>Break in time series</t>
    </r>
  </si>
  <si>
    <r>
      <t xml:space="preserve">Objetivo 2020
</t>
    </r>
    <r>
      <rPr>
        <b/>
        <i/>
        <sz val="10"/>
        <rFont val="Arial"/>
        <family val="2"/>
      </rPr>
      <t xml:space="preserve">Objective </t>
    </r>
    <r>
      <rPr>
        <b/>
        <sz val="10"/>
        <rFont val="Arial"/>
        <family val="2"/>
      </rPr>
      <t>2020</t>
    </r>
  </si>
  <si>
    <r>
      <t>UE 28</t>
    </r>
    <r>
      <rPr>
        <b/>
        <vertAlign val="superscript"/>
        <sz val="10"/>
        <rFont val="Arial"/>
        <family val="2"/>
      </rPr>
      <t>4</t>
    </r>
  </si>
  <si>
    <r>
      <t xml:space="preserve">Homens / </t>
    </r>
    <r>
      <rPr>
        <b/>
        <i/>
        <sz val="10"/>
        <rFont val="Arial"/>
        <family val="2"/>
      </rPr>
      <t xml:space="preserve">Male </t>
    </r>
  </si>
  <si>
    <r>
      <t xml:space="preserve">Mulheres / </t>
    </r>
    <r>
      <rPr>
        <b/>
        <i/>
        <sz val="10"/>
        <rFont val="Arial"/>
        <family val="2"/>
      </rPr>
      <t>Female</t>
    </r>
    <r>
      <rPr>
        <b/>
        <sz val="10"/>
        <rFont val="Arial"/>
        <family val="2"/>
      </rPr>
      <t xml:space="preserve">          </t>
    </r>
  </si>
  <si>
    <r>
      <t xml:space="preserve">€/hab.
</t>
    </r>
    <r>
      <rPr>
        <b/>
        <i/>
        <sz val="10"/>
        <rFont val="Arial"/>
        <family val="2"/>
      </rPr>
      <t>€/inhab.</t>
    </r>
  </si>
  <si>
    <r>
      <t xml:space="preserve">Fonte: Dados nacionais / </t>
    </r>
    <r>
      <rPr>
        <i/>
        <sz val="9"/>
        <rFont val="Arial"/>
        <family val="2"/>
      </rPr>
      <t>Source: National data</t>
    </r>
  </si>
  <si>
    <r>
      <t>% PIB /</t>
    </r>
    <r>
      <rPr>
        <b/>
        <i/>
        <sz val="10"/>
        <rFont val="Arial"/>
        <family val="2"/>
      </rPr>
      <t xml:space="preserve"> % GDP</t>
    </r>
    <r>
      <rPr>
        <b/>
        <sz val="10"/>
        <rFont val="Arial"/>
        <family val="2"/>
      </rPr>
      <t xml:space="preserve"> </t>
    </r>
  </si>
  <si>
    <r>
      <t xml:space="preserve">Doenças do aparelho circulatório / </t>
    </r>
    <r>
      <rPr>
        <i/>
        <sz val="10"/>
        <rFont val="Arial"/>
        <family val="2"/>
      </rPr>
      <t>Circulatory system diseases</t>
    </r>
  </si>
  <si>
    <r>
      <t xml:space="preserve">Doenças do aparelho respiratório / </t>
    </r>
    <r>
      <rPr>
        <i/>
        <sz val="10"/>
        <rFont val="Arial"/>
        <family val="2"/>
      </rPr>
      <t>Respiratory system diseases</t>
    </r>
  </si>
  <si>
    <r>
      <t xml:space="preserve">Sintomas, sinais e achados anormais de exames clínicos e de laboratório não classificados em outra parte / </t>
    </r>
    <r>
      <rPr>
        <i/>
        <sz val="10"/>
        <rFont val="Arial"/>
        <family val="2"/>
      </rPr>
      <t>Other symptoms, signs and abnormal clinical and laboratory findings</t>
    </r>
  </si>
  <si>
    <r>
      <t xml:space="preserve">Doenças endrócrinas, nutricionais e metabólicas / </t>
    </r>
    <r>
      <rPr>
        <i/>
        <sz val="10"/>
        <rFont val="Arial"/>
        <family val="2"/>
      </rPr>
      <t>Endocrine/nutritional disorder</t>
    </r>
  </si>
  <si>
    <r>
      <t xml:space="preserve">Doenças do aparelho digestivo / </t>
    </r>
    <r>
      <rPr>
        <i/>
        <sz val="10"/>
        <rFont val="Arial"/>
        <family val="2"/>
      </rPr>
      <t>Digestive system diseases</t>
    </r>
  </si>
  <si>
    <r>
      <t xml:space="preserve">Doenças do sistema nervoso / </t>
    </r>
    <r>
      <rPr>
        <i/>
        <sz val="10"/>
        <rFont val="Arial"/>
        <family val="2"/>
      </rPr>
      <t>Nervous system and sense organ deseases</t>
    </r>
  </si>
  <si>
    <r>
      <t xml:space="preserve">Doenças do aparelho geniturinário / </t>
    </r>
    <r>
      <rPr>
        <i/>
        <sz val="10"/>
        <rFont val="Arial"/>
        <family val="2"/>
      </rPr>
      <t>Genitourinary system diseases</t>
    </r>
  </si>
  <si>
    <r>
      <t xml:space="preserve">Algumas doenças infecciosas e parasitárias / </t>
    </r>
    <r>
      <rPr>
        <i/>
        <sz val="10"/>
        <rFont val="Arial"/>
        <family val="2"/>
      </rPr>
      <t>Some infectious and parasitic diseases</t>
    </r>
  </si>
  <si>
    <r>
      <t xml:space="preserve">Acidentes de transporte / </t>
    </r>
    <r>
      <rPr>
        <i/>
        <sz val="10"/>
        <rFont val="Arial"/>
        <family val="2"/>
      </rPr>
      <t>Transport accidents</t>
    </r>
  </si>
  <si>
    <r>
      <t xml:space="preserve">Fonte: Dados nacionais / </t>
    </r>
    <r>
      <rPr>
        <i/>
        <sz val="10"/>
        <rFont val="Arial"/>
        <family val="2"/>
      </rPr>
      <t>Source: National data</t>
    </r>
  </si>
  <si>
    <r>
      <t xml:space="preserve">Enfermedades del sistema circulatorio  / </t>
    </r>
    <r>
      <rPr>
        <sz val="10"/>
        <rFont val="Arial"/>
        <family val="2"/>
      </rPr>
      <t>Circulatory system diseases</t>
    </r>
  </si>
  <si>
    <r>
      <t xml:space="preserve">Tumores  / </t>
    </r>
    <r>
      <rPr>
        <sz val="10"/>
        <rFont val="Arial"/>
        <family val="2"/>
      </rPr>
      <t>Malignant neoplasms</t>
    </r>
  </si>
  <si>
    <r>
      <t xml:space="preserve">Enfermedades del sistema respiratorio / </t>
    </r>
    <r>
      <rPr>
        <sz val="10"/>
        <rFont val="Arial"/>
        <family val="2"/>
      </rPr>
      <t>Respiratory system diseases</t>
    </r>
  </si>
  <si>
    <r>
      <t xml:space="preserve">Enfermedades del sistema nervioso y de los órganos de los sentidos / </t>
    </r>
    <r>
      <rPr>
        <sz val="10"/>
        <rFont val="Arial"/>
        <family val="2"/>
      </rPr>
      <t>Nervous system and sense organ deseases</t>
    </r>
  </si>
  <si>
    <r>
      <t xml:space="preserve">Enfermedades del sistema digestivo / </t>
    </r>
    <r>
      <rPr>
        <sz val="10"/>
        <rFont val="Arial"/>
        <family val="2"/>
      </rPr>
      <t>Digestive system diseases</t>
    </r>
  </si>
  <si>
    <r>
      <t xml:space="preserve">Trastornos mentales y del comportamiento / </t>
    </r>
    <r>
      <rPr>
        <sz val="10"/>
        <rFont val="Arial"/>
        <family val="2"/>
      </rPr>
      <t>Mental and behaviour disorders</t>
    </r>
  </si>
  <si>
    <r>
      <t xml:space="preserve">Enfermedades del sistema genitourinario / </t>
    </r>
    <r>
      <rPr>
        <sz val="10"/>
        <rFont val="Arial"/>
        <family val="2"/>
      </rPr>
      <t>Genitourinary system diseases</t>
    </r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</si>
  <si>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Valores apurados segundo o SEC 2010 / </t>
    </r>
    <r>
      <rPr>
        <i/>
        <sz val="9"/>
        <rFont val="Arial"/>
        <family val="2"/>
      </rPr>
      <t>According to SEC 2010</t>
    </r>
  </si>
  <si>
    <r>
      <t xml:space="preserve">Alimentos e bebidas
não alcoólicas
</t>
    </r>
    <r>
      <rPr>
        <b/>
        <i/>
        <sz val="10"/>
        <rFont val="Arial"/>
        <family val="2"/>
      </rPr>
      <t>Food and
non-alcoholic
beverages</t>
    </r>
  </si>
  <si>
    <r>
      <t xml:space="preserve">Bebidas alcoólicas
e tabaco
</t>
    </r>
    <r>
      <rPr>
        <b/>
        <i/>
        <sz val="10"/>
        <rFont val="Arial"/>
        <family val="2"/>
      </rPr>
      <t>Alcoholic beverages,
tobacco
and narcotics</t>
    </r>
  </si>
  <si>
    <r>
      <t xml:space="preserve">Vestuário
e calçado
</t>
    </r>
    <r>
      <rPr>
        <b/>
        <i/>
        <sz val="10"/>
        <rFont val="Arial"/>
        <family val="2"/>
      </rPr>
      <t>Clothing
and footwear</t>
    </r>
  </si>
  <si>
    <t>Acessórios
para o lar
Household
furnishings,
equipment and
maintenance</t>
  </si>
  <si>
    <r>
      <t xml:space="preserve">Comunicações
</t>
    </r>
    <r>
      <rPr>
        <b/>
        <i/>
        <sz val="10"/>
        <rFont val="Arial"/>
        <family val="2"/>
      </rPr>
      <t>Comunication</t>
    </r>
  </si>
  <si>
    <r>
      <t xml:space="preserve">Restaurantes
e hóteis
</t>
    </r>
    <r>
      <rPr>
        <b/>
        <i/>
        <sz val="10"/>
        <rFont val="Arial"/>
        <family val="2"/>
      </rPr>
      <t>Restaurants
and hotels</t>
    </r>
  </si>
  <si>
    <t xml:space="preserve">(p) </t>
  </si>
  <si>
    <r>
      <t xml:space="preserve">% PIB / </t>
    </r>
    <r>
      <rPr>
        <b/>
        <i/>
        <sz val="10"/>
        <rFont val="Arial"/>
        <family val="2"/>
      </rPr>
      <t>%</t>
    </r>
    <r>
      <rPr>
        <b/>
        <sz val="10"/>
        <rFont val="Arial"/>
        <family val="2"/>
      </rPr>
      <t xml:space="preserve"> </t>
    </r>
    <r>
      <rPr>
        <b/>
        <i/>
        <sz val="10"/>
        <rFont val="Arial"/>
        <family val="2"/>
      </rPr>
      <t>GDP</t>
    </r>
  </si>
  <si>
    <t>47 - Alojamentos com acesso à Internet, 2015</t>
  </si>
  <si>
    <t>47 - Households with Internet access, 2015</t>
  </si>
  <si>
    <r>
      <t xml:space="preserve">Alojamentos
</t>
    </r>
    <r>
      <rPr>
        <i/>
        <sz val="10"/>
        <rFont val="Arial"/>
        <family val="2"/>
      </rPr>
      <t>Households</t>
    </r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</si>
  <si>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Relativamente ao total de empregados / </t>
    </r>
    <r>
      <rPr>
        <i/>
        <sz val="9"/>
        <rFont val="Arial"/>
        <family val="2"/>
      </rPr>
      <t>Related to total employment</t>
    </r>
  </si>
  <si>
    <t xml:space="preserve">  Average number of usual weekly hours of work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</si>
  <si>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Número medio de horas habitualmente trabalhadas por semana</t>
    </r>
  </si>
  <si>
    <r>
      <t xml:space="preserve">Homens
</t>
    </r>
    <r>
      <rPr>
        <b/>
        <i/>
        <sz val="10"/>
        <rFont val="Arial"/>
        <family val="2"/>
      </rPr>
      <t>Male</t>
    </r>
    <r>
      <rPr>
        <b/>
        <sz val="10"/>
        <rFont val="Arial"/>
        <family val="2"/>
      </rPr>
      <t xml:space="preserve">
(55-64 anos/</t>
    </r>
    <r>
      <rPr>
        <b/>
        <i/>
        <sz val="10"/>
        <rFont val="Arial"/>
        <family val="2"/>
      </rPr>
      <t>years</t>
    </r>
    <r>
      <rPr>
        <b/>
        <sz val="10"/>
        <rFont val="Arial"/>
        <family val="2"/>
      </rPr>
      <t>)</t>
    </r>
  </si>
  <si>
    <r>
      <t xml:space="preserve">Mulheres
</t>
    </r>
    <r>
      <rPr>
        <b/>
        <i/>
        <sz val="10"/>
        <rFont val="Arial"/>
        <family val="2"/>
      </rPr>
      <t>Female</t>
    </r>
    <r>
      <rPr>
        <b/>
        <sz val="10"/>
        <rFont val="Arial"/>
        <family val="2"/>
      </rPr>
      <t xml:space="preserve">
(55-64 anos/</t>
    </r>
    <r>
      <rPr>
        <b/>
        <i/>
        <sz val="10"/>
        <rFont val="Arial"/>
        <family val="2"/>
      </rPr>
      <t>years</t>
    </r>
    <r>
      <rPr>
        <b/>
        <sz val="10"/>
        <rFont val="Arial"/>
        <family val="2"/>
      </rPr>
      <t>)</t>
    </r>
  </si>
  <si>
    <r>
      <t>UE/</t>
    </r>
    <r>
      <rPr>
        <b/>
        <i/>
        <sz val="10"/>
        <color indexed="8"/>
        <rFont val="Arial"/>
        <family val="2"/>
      </rPr>
      <t>EU</t>
    </r>
    <r>
      <rPr>
        <b/>
        <sz val="10"/>
        <color indexed="8"/>
        <rFont val="Arial"/>
        <family val="2"/>
      </rPr>
      <t xml:space="preserve"> 28</t>
    </r>
  </si>
  <si>
    <r>
      <t xml:space="preserve">Mulheres
</t>
    </r>
    <r>
      <rPr>
        <b/>
        <i/>
        <sz val="10"/>
        <rFont val="Arial"/>
        <family val="2"/>
      </rPr>
      <t xml:space="preserve">Female  </t>
    </r>
    <r>
      <rPr>
        <b/>
        <sz val="10"/>
        <rFont val="Arial"/>
        <family val="2"/>
      </rPr>
      <t xml:space="preserve">  </t>
    </r>
  </si>
  <si>
    <r>
      <t>57 - Salário mínimo mensal</t>
    </r>
    <r>
      <rPr>
        <b/>
        <vertAlign val="superscript"/>
        <sz val="10"/>
        <rFont val="Arial"/>
        <family val="2"/>
      </rPr>
      <t>1</t>
    </r>
  </si>
  <si>
    <r>
      <t>57 - Minimum wages</t>
    </r>
    <r>
      <rPr>
        <b/>
        <i/>
        <vertAlign val="superscript"/>
        <sz val="10"/>
        <rFont val="Arial"/>
        <family val="2"/>
      </rPr>
      <t>1</t>
    </r>
  </si>
  <si>
    <r>
      <t>LU</t>
    </r>
    <r>
      <rPr>
        <b/>
        <vertAlign val="superscript"/>
        <sz val="10"/>
        <rFont val="Arial"/>
        <family val="2"/>
      </rPr>
      <t>2</t>
    </r>
  </si>
  <si>
    <r>
      <t>BG</t>
    </r>
    <r>
      <rPr>
        <b/>
        <vertAlign val="superscript"/>
        <sz val="10"/>
        <rFont val="Arial"/>
        <family val="2"/>
      </rPr>
      <t>2</t>
    </r>
  </si>
  <si>
    <r>
      <t>1</t>
    </r>
    <r>
      <rPr>
        <sz val="9"/>
        <rFont val="Arial"/>
        <family val="2"/>
      </rPr>
      <t xml:space="preserve"> Considerando a remuneração anual dividida por 12. Valores por semestre.</t>
    </r>
  </si>
  <si>
    <t xml:space="preserve">  Considering anual wages divided by 12. Semi-annual data.</t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</si>
  <si>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Luxemburgo e Bulgária tiveram, respetivamente, os valores mais elevado e mais baixo da UE 28 neste período.</t>
    </r>
  </si>
  <si>
    <t xml:space="preserve">  Luxemburg and Bulgaria had the highest and the lowest value of EU 28 in this period.</t>
  </si>
  <si>
    <t>2013
S1</t>
  </si>
  <si>
    <t>2013
S2</t>
  </si>
  <si>
    <t>2014
S1</t>
  </si>
  <si>
    <t>2014
S2</t>
  </si>
  <si>
    <t>2015
S1</t>
  </si>
  <si>
    <t>2015
S2</t>
  </si>
  <si>
    <t>2016
S1</t>
  </si>
  <si>
    <r>
      <t xml:space="preserve">Fonte / </t>
    </r>
    <r>
      <rPr>
        <i/>
        <sz val="9"/>
        <rFont val="Arial"/>
        <family val="2"/>
      </rPr>
      <t>Soure</t>
    </r>
    <r>
      <rPr>
        <sz val="9"/>
        <rFont val="Arial"/>
        <family val="2"/>
      </rPr>
      <t>: Eurostat</t>
    </r>
  </si>
  <si>
    <r>
      <t xml:space="preserve">Fora da UE 28
</t>
    </r>
    <r>
      <rPr>
        <b/>
        <i/>
        <sz val="10"/>
        <color indexed="8"/>
        <rFont val="Arial"/>
        <family val="2"/>
      </rPr>
      <t xml:space="preserve">Out of EU 28   </t>
    </r>
  </si>
  <si>
    <r>
      <t xml:space="preserve">Países da UE 28
</t>
    </r>
    <r>
      <rPr>
        <b/>
        <i/>
        <sz val="10"/>
        <color indexed="8"/>
        <rFont val="Arial"/>
        <family val="2"/>
      </rPr>
      <t>EU 28 countries</t>
    </r>
  </si>
  <si>
    <r>
      <t xml:space="preserve">Até ao Básico - 3.º ciclo 
</t>
    </r>
    <r>
      <rPr>
        <b/>
        <i/>
        <sz val="10"/>
        <rFont val="Arial"/>
        <family val="2"/>
      </rPr>
      <t>Less than primary, primary and
lower secondary education</t>
    </r>
    <r>
      <rPr>
        <b/>
        <sz val="10"/>
        <rFont val="Arial"/>
        <family val="2"/>
      </rPr>
      <t xml:space="preserve">
(0-2)</t>
    </r>
  </si>
  <si>
    <r>
      <t xml:space="preserve">Secundário e Pós-secundário
</t>
    </r>
    <r>
      <rPr>
        <b/>
        <i/>
        <sz val="10"/>
        <rFont val="Arial"/>
        <family val="2"/>
      </rPr>
      <t xml:space="preserve">Upper secondary and
post-secondary non-tertiary education
</t>
    </r>
    <r>
      <rPr>
        <b/>
        <sz val="10"/>
        <rFont val="Arial"/>
        <family val="2"/>
      </rPr>
      <t>(3-4)</t>
    </r>
  </si>
  <si>
    <r>
      <rPr>
        <vertAlign val="superscript"/>
        <sz val="10"/>
        <rFont val="Arial"/>
        <family val="2"/>
      </rPr>
      <t>1</t>
    </r>
    <r>
      <rPr>
        <sz val="10"/>
        <rFont val="Arial"/>
        <family val="2"/>
      </rPr>
      <t xml:space="preserve"> Níveis / </t>
    </r>
    <r>
      <rPr>
        <i/>
        <sz val="10"/>
        <rFont val="Arial"/>
        <family val="2"/>
      </rPr>
      <t>Levels</t>
    </r>
    <r>
      <rPr>
        <sz val="10"/>
        <rFont val="Arial"/>
        <family val="2"/>
      </rPr>
      <t xml:space="preserve"> ISCED 2011</t>
    </r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</si>
  <si>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Empregados por conta de outrém. Grupo etário 15-64 anos / </t>
    </r>
    <r>
      <rPr>
        <i/>
        <sz val="9"/>
        <rFont val="Arial"/>
        <family val="2"/>
      </rPr>
      <t>Population aged 15-64</t>
    </r>
  </si>
  <si>
    <r>
      <t>UE/</t>
    </r>
    <r>
      <rPr>
        <b/>
        <i/>
        <sz val="10"/>
        <rFont val="Arial"/>
        <family val="2"/>
      </rPr>
      <t>EU</t>
    </r>
    <r>
      <rPr>
        <b/>
        <sz val="10"/>
        <rFont val="Arial"/>
        <family val="2"/>
      </rPr>
      <t xml:space="preserve"> 28 </t>
    </r>
  </si>
  <si>
    <r>
      <t xml:space="preserve">Produtividade (PIB/Emprego)
</t>
    </r>
    <r>
      <rPr>
        <b/>
        <i/>
        <sz val="10"/>
        <rFont val="Arial"/>
        <family val="2"/>
      </rPr>
      <t>Nominal labour productivity
per person</t>
    </r>
  </si>
  <si>
    <r>
      <t xml:space="preserve">Produtividade 
(PIB ppc/horas trabalhadas)
</t>
    </r>
    <r>
      <rPr>
        <b/>
        <i/>
        <sz val="10"/>
        <rFont val="Arial"/>
        <family val="2"/>
      </rPr>
      <t xml:space="preserve">Nominal labour productivity
per hour worked  </t>
    </r>
    <r>
      <rPr>
        <b/>
        <sz val="10"/>
        <rFont val="Arial"/>
        <family val="2"/>
      </rPr>
      <t xml:space="preserve"> </t>
    </r>
  </si>
  <si>
    <r>
      <t xml:space="preserve">% PIB / </t>
    </r>
    <r>
      <rPr>
        <b/>
        <i/>
        <sz val="10"/>
        <rFont val="Arial"/>
        <family val="2"/>
      </rPr>
      <t>% GDP</t>
    </r>
  </si>
  <si>
    <r>
      <t>Itália /</t>
    </r>
    <r>
      <rPr>
        <i/>
        <sz val="10"/>
        <rFont val="Arial"/>
        <family val="2"/>
      </rPr>
      <t xml:space="preserve"> Italy</t>
    </r>
  </si>
  <si>
    <r>
      <t xml:space="preserve">Marrocos / </t>
    </r>
    <r>
      <rPr>
        <i/>
        <sz val="10"/>
        <rFont val="Arial"/>
        <family val="2"/>
      </rPr>
      <t>Morocco</t>
    </r>
  </si>
  <si>
    <r>
      <t>Portugal e/</t>
    </r>
    <r>
      <rPr>
        <b/>
        <i/>
        <sz val="10"/>
        <rFont val="Arial"/>
        <family val="2"/>
      </rPr>
      <t>and España</t>
    </r>
  </si>
  <si>
    <r>
      <rPr>
        <b/>
        <i/>
        <sz val="10"/>
        <rFont val="Arial"/>
        <family val="2"/>
      </rPr>
      <t>España y</t>
    </r>
    <r>
      <rPr>
        <b/>
        <sz val="10"/>
        <rFont val="Arial"/>
        <family val="2"/>
      </rPr>
      <t>/and Portugal</t>
    </r>
  </si>
  <si>
    <t xml:space="preserve">  Differences between balances derive from issues on data collection from intra-EU goods transations.</t>
  </si>
  <si>
    <t>62 - Articles of apparel and clothing accessories, not knitted or crocheted</t>
  </si>
  <si>
    <r>
      <t xml:space="preserve">(b) Quebra de série / </t>
    </r>
    <r>
      <rPr>
        <i/>
        <sz val="10"/>
        <rFont val="Arial"/>
        <family val="2"/>
      </rPr>
      <t>Break in time series</t>
    </r>
  </si>
  <si>
    <t>≥250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</si>
  <si>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Os dados referem-se à % da população empregada na indústria relativamente ao total da população empregada (15 - 64 anos). </t>
    </r>
    <r>
      <rPr>
        <i/>
        <sz val="9"/>
        <rFont val="Arial"/>
        <family val="2"/>
      </rPr>
      <t xml:space="preserve"> </t>
    </r>
  </si>
  <si>
    <r>
      <t>(p) Dado provisório /</t>
    </r>
    <r>
      <rPr>
        <i/>
        <sz val="9"/>
        <rFont val="Arial"/>
        <family val="2"/>
      </rPr>
      <t xml:space="preserve"> Provisional</t>
    </r>
  </si>
  <si>
    <r>
      <t xml:space="preserve">Caprino
</t>
    </r>
    <r>
      <rPr>
        <b/>
        <i/>
        <sz val="10"/>
        <rFont val="Arial"/>
        <family val="2"/>
      </rPr>
      <t>Goats</t>
    </r>
  </si>
  <si>
    <r>
      <t xml:space="preserve">Bovino
</t>
    </r>
    <r>
      <rPr>
        <b/>
        <i/>
        <sz val="10"/>
        <rFont val="Arial"/>
        <family val="2"/>
      </rPr>
      <t>Bovine</t>
    </r>
  </si>
  <si>
    <r>
      <t xml:space="preserve">Ovino
</t>
    </r>
    <r>
      <rPr>
        <b/>
        <i/>
        <sz val="10"/>
        <rFont val="Arial"/>
        <family val="2"/>
      </rPr>
      <t>Sheep</t>
    </r>
  </si>
  <si>
    <t xml:space="preserve">   Share of each species in the total of these 4 species. </t>
  </si>
  <si>
    <r>
      <t xml:space="preserve">Suíno
</t>
    </r>
    <r>
      <rPr>
        <b/>
        <i/>
        <sz val="10"/>
        <rFont val="Arial"/>
        <family val="2"/>
      </rPr>
      <t>Swine</t>
    </r>
  </si>
  <si>
    <t xml:space="preserve">   </t>
  </si>
  <si>
    <t xml:space="preserve"> Data refer to employement in Services related to total
employement (persons aged 15-64).
  servicios dentro del total de ocupados (15-64 años).</t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</si>
  <si>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Engloba as seções G a U da NACE Rev.2.</t>
    </r>
  </si>
  <si>
    <t xml:space="preserve">   Including sections G to U of NACE Rev. 2.</t>
  </si>
  <si>
    <t xml:space="preserve">  Purchases and sales of goods or services received by internet and other networks
by enterprises with 10 employees or more (excluding financial sector).</t>
  </si>
  <si>
    <r>
      <t xml:space="preserve">Alojamento, Restauração e similares
</t>
    </r>
    <r>
      <rPr>
        <b/>
        <i/>
        <sz val="10"/>
        <rFont val="Arial"/>
        <family val="2"/>
      </rPr>
      <t>Accommodation and food service activities</t>
    </r>
  </si>
  <si>
    <r>
      <t xml:space="preserve">Atividades imobiliárias
</t>
    </r>
    <r>
      <rPr>
        <b/>
        <i/>
        <sz val="10"/>
        <rFont val="Arial"/>
        <family val="2"/>
      </rPr>
      <t>Real estate activities</t>
    </r>
  </si>
  <si>
    <r>
      <t xml:space="preserve">Atividades administrativas e dos serviços de apoio
</t>
    </r>
    <r>
      <rPr>
        <b/>
        <i/>
        <sz val="10"/>
        <rFont val="Arial"/>
        <family val="2"/>
      </rPr>
      <t>Administrative and support service activities</t>
    </r>
  </si>
  <si>
    <r>
      <t xml:space="preserve">Portugal </t>
    </r>
    <r>
      <rPr>
        <b/>
        <vertAlign val="superscript"/>
        <sz val="10"/>
        <rFont val="Arial"/>
        <family val="2"/>
      </rPr>
      <t>2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</si>
  <si>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Veículos registados nos países declarantes / </t>
    </r>
    <r>
      <rPr>
        <i/>
        <sz val="9"/>
        <rFont val="Arial"/>
        <family val="2"/>
      </rPr>
      <t>Vehicles registered in the reporting countries</t>
    </r>
  </si>
  <si>
    <t>100 - Mercadorias transportadas - transporte ferroviário, 2006-2015</t>
  </si>
  <si>
    <t>100 - Goods transport by rail, 2006-2015</t>
  </si>
  <si>
    <r>
      <rPr>
        <b/>
        <i/>
        <sz val="10"/>
        <rFont val="Arial"/>
        <family val="2"/>
      </rPr>
      <t>Aeropuerto</t>
    </r>
    <r>
      <rPr>
        <b/>
        <sz val="10"/>
        <rFont val="Arial"/>
        <family val="2"/>
      </rPr>
      <t xml:space="preserve">
Airport</t>
    </r>
  </si>
  <si>
    <r>
      <rPr>
        <b/>
        <i/>
        <sz val="10"/>
        <rFont val="Arial"/>
        <family val="2"/>
      </rPr>
      <t>N.º passajeros</t>
    </r>
    <r>
      <rPr>
        <b/>
        <sz val="10"/>
        <rFont val="Arial"/>
        <family val="2"/>
      </rPr>
      <t xml:space="preserve">
No. passengers</t>
    </r>
  </si>
  <si>
    <t xml:space="preserve"> Alicante</t>
  </si>
  <si>
    <r>
      <t xml:space="preserve">N.º por milhão de habitantes
</t>
    </r>
    <r>
      <rPr>
        <b/>
        <i/>
        <sz val="10"/>
        <rFont val="Arial"/>
        <family val="2"/>
      </rPr>
      <t>No. per million inhab.</t>
    </r>
  </si>
  <si>
    <r>
      <rPr>
        <vertAlign val="superscript"/>
        <sz val="10"/>
        <color indexed="8"/>
        <rFont val="Arial"/>
        <family val="2"/>
      </rPr>
      <t>1</t>
    </r>
    <r>
      <rPr>
        <sz val="10"/>
        <color indexed="8"/>
        <rFont val="Arial"/>
        <family val="2"/>
      </rPr>
      <t xml:space="preserve"> Mortos e feridos / </t>
    </r>
    <r>
      <rPr>
        <i/>
        <sz val="10"/>
        <color indexed="8"/>
        <rFont val="Arial"/>
        <family val="2"/>
      </rPr>
      <t>Killed and injuried</t>
    </r>
  </si>
  <si>
    <t>107 - Nights spent in hotels and similar accommodation, 2014-2015</t>
  </si>
  <si>
    <t xml:space="preserve">  Considering anual wages divided by 12.</t>
  </si>
  <si>
    <r>
      <t xml:space="preserve">(z) Dado não aplicável / </t>
    </r>
    <r>
      <rPr>
        <i/>
        <sz val="9"/>
        <rFont val="Arial"/>
        <family val="2"/>
      </rPr>
      <t>Not aplicable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</si>
  <si>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Percentagem de cada espécie calculada relativamente ao total destas 4 espécies.</t>
    </r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</si>
  <si>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No final do ano / </t>
    </r>
    <r>
      <rPr>
        <i/>
        <sz val="9"/>
        <rFont val="Arial"/>
        <family val="2"/>
      </rPr>
      <t>At the end of the year</t>
    </r>
  </si>
  <si>
    <r>
      <t xml:space="preserve">Fonte / </t>
    </r>
    <r>
      <rPr>
        <i/>
        <sz val="10"/>
        <color indexed="8"/>
        <rFont val="Arial"/>
        <family val="2"/>
      </rPr>
      <t>Source</t>
    </r>
    <r>
      <rPr>
        <sz val="10"/>
        <color indexed="8"/>
        <rFont val="Arial"/>
        <family val="2"/>
      </rPr>
      <t>: Eurostat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</si>
  <si>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Em relação ao total de dormidas / </t>
    </r>
    <r>
      <rPr>
        <i/>
        <sz val="9"/>
        <rFont val="Arial"/>
        <family val="2"/>
      </rPr>
      <t>Related to total nights spent</t>
    </r>
  </si>
  <si>
    <r>
      <t xml:space="preserve">Reino Unido / </t>
    </r>
    <r>
      <rPr>
        <i/>
        <sz val="10"/>
        <color indexed="8"/>
        <rFont val="Arial"/>
        <family val="2"/>
      </rPr>
      <t>United Kingdom</t>
    </r>
  </si>
  <si>
    <r>
      <t xml:space="preserve">Alemanha / </t>
    </r>
    <r>
      <rPr>
        <i/>
        <sz val="10"/>
        <color indexed="8"/>
        <rFont val="Arial"/>
        <family val="2"/>
      </rPr>
      <t>Germany</t>
    </r>
  </si>
  <si>
    <r>
      <t xml:space="preserve">España / </t>
    </r>
    <r>
      <rPr>
        <i/>
        <sz val="10"/>
        <color indexed="8"/>
        <rFont val="Arial"/>
        <family val="2"/>
      </rPr>
      <t>Spain</t>
    </r>
  </si>
  <si>
    <r>
      <t xml:space="preserve">França / </t>
    </r>
    <r>
      <rPr>
        <i/>
        <sz val="10"/>
        <color indexed="8"/>
        <rFont val="Arial"/>
        <family val="2"/>
      </rPr>
      <t>France</t>
    </r>
  </si>
  <si>
    <r>
      <t xml:space="preserve">Itália / </t>
    </r>
    <r>
      <rPr>
        <i/>
        <sz val="10"/>
        <color indexed="8"/>
        <rFont val="Arial"/>
        <family val="2"/>
      </rPr>
      <t>Italy</t>
    </r>
  </si>
  <si>
    <t>Brasil</t>
  </si>
  <si>
    <r>
      <t xml:space="preserve">Bélgica / </t>
    </r>
    <r>
      <rPr>
        <i/>
        <sz val="10"/>
        <color indexed="8"/>
        <rFont val="Arial"/>
        <family val="2"/>
      </rPr>
      <t>Belgium</t>
    </r>
  </si>
  <si>
    <r>
      <t xml:space="preserve">Irlanda / </t>
    </r>
    <r>
      <rPr>
        <i/>
        <sz val="10"/>
        <color indexed="8"/>
        <rFont val="Arial"/>
        <family val="2"/>
      </rPr>
      <t>Ireland</t>
    </r>
  </si>
  <si>
    <r>
      <t xml:space="preserve">EUA / </t>
    </r>
    <r>
      <rPr>
        <i/>
        <sz val="10"/>
        <color indexed="8"/>
        <rFont val="Arial"/>
        <family val="2"/>
      </rPr>
      <t>USA</t>
    </r>
  </si>
  <si>
    <r>
      <t xml:space="preserve">Suécia / </t>
    </r>
    <r>
      <rPr>
        <i/>
        <sz val="10"/>
        <color indexed="8"/>
        <rFont val="Arial"/>
        <family val="2"/>
      </rPr>
      <t>Sweeden</t>
    </r>
  </si>
  <si>
    <r>
      <t xml:space="preserve">Rússia / </t>
    </r>
    <r>
      <rPr>
        <i/>
        <sz val="10"/>
        <rFont val="Arial"/>
        <family val="2"/>
      </rPr>
      <t>Russia</t>
    </r>
  </si>
  <si>
    <r>
      <t>Dormidas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 xml:space="preserve"> por hab.
</t>
    </r>
    <r>
      <rPr>
        <b/>
        <i/>
        <sz val="10"/>
        <rFont val="Arial"/>
        <family val="2"/>
      </rPr>
      <t>Nights spent per inhab.</t>
    </r>
  </si>
  <si>
    <r>
      <rPr>
        <vertAlign val="superscript"/>
        <sz val="10"/>
        <rFont val="Arial"/>
        <family val="2"/>
      </rPr>
      <t>1</t>
    </r>
    <r>
      <rPr>
        <sz val="10"/>
        <rFont val="Arial"/>
        <family val="2"/>
      </rPr>
      <t xml:space="preserve"> Em estabelecimentos hoteleiros e similares / </t>
    </r>
    <r>
      <rPr>
        <i/>
        <sz val="10"/>
        <rFont val="Arial"/>
        <family val="2"/>
      </rPr>
      <t>In hotels and similar accommodation</t>
    </r>
  </si>
  <si>
    <r>
      <t>(:) Dado não disponível /</t>
    </r>
    <r>
      <rPr>
        <i/>
        <sz val="10"/>
        <rFont val="Arial"/>
        <family val="2"/>
      </rPr>
      <t xml:space="preserve"> Not available</t>
    </r>
  </si>
  <si>
    <t>Nomenclature of Territorial Units for Statistics</t>
  </si>
  <si>
    <r>
      <t xml:space="preserve">1 000 hab.
</t>
    </r>
    <r>
      <rPr>
        <b/>
        <i/>
        <sz val="10"/>
        <rFont val="Arial"/>
        <family val="2"/>
      </rPr>
      <t>1000</t>
    </r>
    <r>
      <rPr>
        <b/>
        <sz val="10"/>
        <rFont val="Arial"/>
        <family val="2"/>
      </rPr>
      <t xml:space="preserve"> </t>
    </r>
    <r>
      <rPr>
        <b/>
        <i/>
        <sz val="10"/>
        <rFont val="Arial"/>
        <family val="2"/>
      </rPr>
      <t>inhab.</t>
    </r>
  </si>
  <si>
    <r>
      <t xml:space="preserve">% hab. / </t>
    </r>
    <r>
      <rPr>
        <i/>
        <sz val="10"/>
        <rFont val="Arial"/>
        <family val="2"/>
      </rPr>
      <t>% inhab.</t>
    </r>
  </si>
  <si>
    <t xml:space="preserve">  </t>
  </si>
  <si>
    <t>Data refer to employement in Industry related to total employement (persons aged 15-64).</t>
  </si>
  <si>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 xml:space="preserve"> Engloba as seções B a F da NACE Rev. 2. / </t>
    </r>
    <r>
      <rPr>
        <i/>
        <sz val="10"/>
        <rFont val="Arial"/>
        <family val="2"/>
      </rPr>
      <t>Including sections B to F of NACE Rev. 2.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</si>
  <si>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Os dados referem-se à % da população empregada na agricultura, na silvicultura e na pesca relativamente ao total da população empregada (15-64 anos).</t>
    </r>
  </si>
  <si>
    <t xml:space="preserve">  Data refer to employement in Agriculture, forestry and fishing related
to total employement (persons aged 15-64).</t>
  </si>
  <si>
    <t>24 - Idade média da mãe ao nascimento do 1.º filho, 2006-2015</t>
  </si>
  <si>
    <t>24 - Mean age of women at birth of first child, 2006-2015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</si>
  <si>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Paridades de Poder de Compra Padrão (UE 28 = 100)
</t>
    </r>
  </si>
  <si>
    <t xml:space="preserve">   Purchasing Power Standards (EU 28 = 100)</t>
  </si>
  <si>
    <r>
      <t xml:space="preserve">Paridades de Poder de Compra Padrão / </t>
    </r>
    <r>
      <rPr>
        <i/>
        <sz val="10"/>
        <rFont val="Arial"/>
        <family val="2"/>
      </rPr>
      <t>Purchasing power parities</t>
    </r>
  </si>
  <si>
    <r>
      <t xml:space="preserve">Tonelada equivalente a dióxido de carbono / </t>
    </r>
    <r>
      <rPr>
        <i/>
        <sz val="10"/>
        <rFont val="Arial"/>
        <family val="2"/>
      </rPr>
      <t>Kilo tonne equivalents to carbon dioxide</t>
    </r>
  </si>
  <si>
    <t>VAB / GVA</t>
  </si>
  <si>
    <r>
      <t xml:space="preserve">Valor Acrescentado Bruto / </t>
    </r>
    <r>
      <rPr>
        <i/>
        <sz val="10"/>
        <rFont val="Arial"/>
        <family val="2"/>
      </rPr>
      <t>Gross Value Added</t>
    </r>
  </si>
  <si>
    <r>
      <t xml:space="preserve">VAB cf  / </t>
    </r>
    <r>
      <rPr>
        <i/>
        <sz val="10"/>
        <rFont val="Arial"/>
        <family val="2"/>
      </rPr>
      <t>GVA fc</t>
    </r>
  </si>
  <si>
    <r>
      <t xml:space="preserve">Valor Acrescentado Bruto a custo de factores / </t>
    </r>
    <r>
      <rPr>
        <i/>
        <sz val="10"/>
        <rFont val="Arial"/>
        <family val="2"/>
      </rPr>
      <t>Gross Value Added factor cost</t>
    </r>
  </si>
  <si>
    <t>1 - Características do território, 2016</t>
  </si>
  <si>
    <t>1 - Territorial characteristics, 2016</t>
  </si>
  <si>
    <t>3 - Mapa por NUTS II</t>
  </si>
  <si>
    <t>3 - NUTS II map</t>
  </si>
  <si>
    <t>4 - Áreas terrestres protegidas para a biodiversidade, 2016</t>
  </si>
  <si>
    <t>4 - Protected terrestrial areas for biodiversity, 2016</t>
  </si>
  <si>
    <t>5- Emissões de gases de efeito estufa por habitante, 2015</t>
  </si>
  <si>
    <t>5 - Greenhouse gas emissions per capita, 2015</t>
  </si>
  <si>
    <t>6- Emissões de gases de efeito estufa por habitante, 2006-2015</t>
  </si>
  <si>
    <t>6 - Greenhouse gas emissions per capita, 2006-2015</t>
  </si>
  <si>
    <t>7 - Contribuição das energias renováveis para o consumo final, 2015</t>
  </si>
  <si>
    <t>7 - Share of renewable energy in gross final energy consumption, 2015</t>
  </si>
  <si>
    <t>9 - População, 1 de janeiro de 2016</t>
  </si>
  <si>
    <t>9 - Population on 1 January 2016</t>
  </si>
  <si>
    <t>10 - População por NUTS II, 1 de janeiro de 2016</t>
  </si>
  <si>
    <t>10 - Population on 1 January 2016 (NUTS II)</t>
  </si>
  <si>
    <t>11 - Taxa de crescimento efetivo, 2007-2016</t>
  </si>
  <si>
    <t>11 - Crude rate of population change, 2007-2016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</si>
  <si>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2014, 2015 e/</t>
    </r>
    <r>
      <rPr>
        <i/>
        <sz val="9"/>
        <rFont val="Arial"/>
        <family val="2"/>
      </rPr>
      <t>and</t>
    </r>
    <r>
      <rPr>
        <sz val="9"/>
        <rFont val="Arial"/>
        <family val="2"/>
      </rPr>
      <t xml:space="preserve"> 2016: Dados estimados /</t>
    </r>
    <r>
      <rPr>
        <i/>
        <sz val="9"/>
        <rFont val="Arial"/>
        <family val="2"/>
      </rPr>
      <t xml:space="preserve"> Estimated</t>
    </r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</si>
  <si>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2016: Dados provisórios / </t>
    </r>
    <r>
      <rPr>
        <i/>
        <sz val="9"/>
        <rFont val="Arial"/>
        <family val="2"/>
      </rPr>
      <t>Provisional</t>
    </r>
  </si>
  <si>
    <t>12 - Projeções da população residente, 2020-2080</t>
  </si>
  <si>
    <t>12 - Population projections, 2020-2080</t>
  </si>
  <si>
    <t>Homens</t>
  </si>
  <si>
    <t>Mulheres</t>
  </si>
  <si>
    <t>Hombres</t>
  </si>
  <si>
    <t>Mujeres</t>
  </si>
  <si>
    <t>12 - Pirâmide etária, 1 de janeiro de 2016</t>
  </si>
  <si>
    <t>12 - Population pyramids, 1 January 2016</t>
  </si>
  <si>
    <r>
      <t>Anos/</t>
    </r>
    <r>
      <rPr>
        <b/>
        <i/>
        <sz val="10"/>
        <rFont val="Arial"/>
        <family val="2"/>
      </rPr>
      <t>Años</t>
    </r>
  </si>
  <si>
    <t>14 - População com 65 ou mais anos, 2016</t>
  </si>
  <si>
    <t>14 - Population aged 65 and more years, 2016</t>
  </si>
  <si>
    <t>15 - População com 65 ou mais anos, 2016</t>
  </si>
  <si>
    <t>15 - Population aged 65 and more years, 2016</t>
  </si>
  <si>
    <t>16 - Densidade populacional, 2015</t>
  </si>
  <si>
    <t>16 - Population density, 2015</t>
  </si>
  <si>
    <t>17 - Esperança de vida à nascença, 2015</t>
  </si>
  <si>
    <t>17 - Life expectancy at birth, 2015</t>
  </si>
  <si>
    <t>18 - Esperança de vida aos 65 anos, 2015</t>
  </si>
  <si>
    <t>18 - Life expectancy at age 65, 2015</t>
  </si>
  <si>
    <t>19 - Taxas brutas de natalidade e mortalidade, 2007-2016</t>
  </si>
  <si>
    <t>19 - Crude birth rate and crude death rate, 2007-2016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</si>
  <si>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2014, 2015 e/</t>
    </r>
    <r>
      <rPr>
        <i/>
        <sz val="9"/>
        <rFont val="Arial"/>
        <family val="2"/>
      </rPr>
      <t>and</t>
    </r>
    <r>
      <rPr>
        <sz val="9"/>
        <rFont val="Arial"/>
        <family val="2"/>
      </rPr>
      <t xml:space="preserve"> 2016: Dados estimados / </t>
    </r>
    <r>
      <rPr>
        <i/>
        <sz val="9"/>
        <rFont val="Arial"/>
        <family val="2"/>
      </rPr>
      <t>Estimated</t>
    </r>
  </si>
  <si>
    <t>20 - Taxa de mortalidade infantil, 2006-2015</t>
  </si>
  <si>
    <t>20 - Infant mortality rates, 2006-2015</t>
  </si>
  <si>
    <t>21 - Taxa bruta de natalidade, 2016</t>
  </si>
  <si>
    <t>21 - Crude birth rate, 2016</t>
  </si>
  <si>
    <t>22 - Nascimentos fora do casamento, 2015</t>
  </si>
  <si>
    <t>22 - Live births outside marriage, 2015</t>
  </si>
  <si>
    <t>23 - Nascimentos fora do casamento, 2015</t>
  </si>
  <si>
    <t>23 - Live births outside marriage, 2015</t>
  </si>
  <si>
    <t xml:space="preserve">25 - Índice sintético de fecundidade (n.º de filhos por mulher), 1996-2015 </t>
  </si>
  <si>
    <t>25 - Total fertility rate (number of children per woman), 1996-2015</t>
  </si>
  <si>
    <t>27 - Taxa bruta de crescimento migratório, 2007-2016</t>
  </si>
  <si>
    <t>27 - Crude rate of net migration, 2007-2016</t>
  </si>
  <si>
    <t>28 - Abandono precoce de educação e formação (população entre 18 e 24 anos), 2007-2016</t>
  </si>
  <si>
    <t>28 - Early leavers from education and training (population aged 18-24), 2007-2016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</si>
  <si>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2011 e/</t>
    </r>
    <r>
      <rPr>
        <i/>
        <sz val="9"/>
        <rFont val="Arial"/>
        <family val="2"/>
      </rPr>
      <t>and</t>
    </r>
    <r>
      <rPr>
        <sz val="9"/>
        <rFont val="Arial"/>
        <family val="2"/>
      </rPr>
      <t xml:space="preserve"> 2014: Quebra de série </t>
    </r>
    <r>
      <rPr>
        <i/>
        <sz val="9"/>
        <rFont val="Arial"/>
        <family val="2"/>
      </rPr>
      <t>/ Break in time series</t>
    </r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</si>
  <si>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2014: Quebra de série / </t>
    </r>
    <r>
      <rPr>
        <i/>
        <sz val="9"/>
        <rFont val="Arial"/>
        <family val="2"/>
      </rPr>
      <t>Break in time series</t>
    </r>
  </si>
  <si>
    <r>
      <rPr>
        <vertAlign val="superscript"/>
        <sz val="9"/>
        <rFont val="Arial"/>
        <family val="2"/>
      </rPr>
      <t>3</t>
    </r>
    <r>
      <rPr>
        <sz val="9"/>
        <rFont val="Arial"/>
        <family val="2"/>
      </rPr>
      <t xml:space="preserve"> 2014: Quebra de série / </t>
    </r>
    <r>
      <rPr>
        <i/>
        <sz val="9"/>
        <rFont val="Arial"/>
        <family val="2"/>
      </rPr>
      <t>Break in time series</t>
    </r>
  </si>
  <si>
    <r>
      <t>29 - Taxa de escolaridade do nível de ensino superior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 xml:space="preserve"> (população entre 30 e 34 anos), 2007-2016</t>
    </r>
  </si>
  <si>
    <r>
      <t>29 - Tertiary educational attainment level</t>
    </r>
    <r>
      <rPr>
        <b/>
        <i/>
        <vertAlign val="superscript"/>
        <sz val="10"/>
        <rFont val="Arial"/>
        <family val="2"/>
      </rPr>
      <t>1</t>
    </r>
    <r>
      <rPr>
        <b/>
        <i/>
        <sz val="10"/>
        <rFont val="Arial"/>
        <family val="2"/>
      </rPr>
      <t xml:space="preserve"> (population aged 30 - 34 years), 2007-2016</t>
    </r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</si>
  <si>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2011 e/</t>
    </r>
    <r>
      <rPr>
        <i/>
        <sz val="9"/>
        <rFont val="Arial"/>
        <family val="2"/>
      </rPr>
      <t>and</t>
    </r>
    <r>
      <rPr>
        <sz val="9"/>
        <rFont val="Arial"/>
        <family val="2"/>
      </rPr>
      <t xml:space="preserve"> 2014: Quebra de série </t>
    </r>
    <r>
      <rPr>
        <i/>
        <sz val="9"/>
        <rFont val="Arial"/>
        <family val="2"/>
      </rPr>
      <t>/ Break in time series</t>
    </r>
  </si>
  <si>
    <r>
      <rPr>
        <vertAlign val="superscript"/>
        <sz val="9"/>
        <rFont val="Arial"/>
        <family val="2"/>
      </rPr>
      <t>4</t>
    </r>
    <r>
      <rPr>
        <sz val="9"/>
        <rFont val="Arial"/>
        <family val="2"/>
      </rPr>
      <t xml:space="preserve"> 2014: Quebra de série / </t>
    </r>
    <r>
      <rPr>
        <i/>
        <sz val="9"/>
        <rFont val="Arial"/>
        <family val="2"/>
      </rPr>
      <t>Break in time series</t>
    </r>
  </si>
  <si>
    <r>
      <t>30 - População (25-64 anos) com nível de escolaridade média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2016</t>
    </r>
  </si>
  <si>
    <r>
      <t>30 - Population aged 25-64 with upper secondary educational attainment level</t>
    </r>
    <r>
      <rPr>
        <b/>
        <i/>
        <vertAlign val="superscript"/>
        <sz val="10"/>
        <rFont val="Arial"/>
        <family val="2"/>
      </rPr>
      <t>1</t>
    </r>
    <r>
      <rPr>
        <b/>
        <i/>
        <sz val="10"/>
        <rFont val="Arial"/>
        <family val="2"/>
      </rPr>
      <t>, 2016</t>
    </r>
  </si>
  <si>
    <t>31 - Autoapreciação do estado de saúde, 2015</t>
  </si>
  <si>
    <t>31 - Self-perceived health, 2015</t>
  </si>
  <si>
    <t>32 - População que referiu ter doença crónica ou problema de saúde prolongado, 2015</t>
  </si>
  <si>
    <t>32 - People having a long-standing illness or health problem, 2015</t>
  </si>
  <si>
    <t>33 - Proteção social: despesas em saúde, 2015</t>
  </si>
  <si>
    <t>33 - Social protection: sickness/health care, 2015</t>
  </si>
  <si>
    <t>34 - Médicos por 1000 habitantes, 2016</t>
  </si>
  <si>
    <t>34 - Practising physicians per 1000 inhabitants, 2016</t>
  </si>
  <si>
    <t>35 - Despesas totais em proteção social, 2006-2015</t>
  </si>
  <si>
    <t>35 - Expenditure on social protection, 2006-2015</t>
  </si>
  <si>
    <r>
      <t>UE/</t>
    </r>
    <r>
      <rPr>
        <b/>
        <i/>
        <sz val="10"/>
        <rFont val="Arial"/>
        <family val="2"/>
      </rPr>
      <t>EU</t>
    </r>
    <r>
      <rPr>
        <b/>
        <sz val="10"/>
        <rFont val="Arial"/>
        <family val="2"/>
      </rPr>
      <t xml:space="preserve"> 28</t>
    </r>
    <r>
      <rPr>
        <b/>
        <vertAlign val="superscript"/>
        <sz val="10"/>
        <rFont val="Arial"/>
        <family val="2"/>
      </rPr>
      <t>2</t>
    </r>
  </si>
  <si>
    <r>
      <rPr>
        <vertAlign val="superscript"/>
        <sz val="9"/>
        <rFont val="Arial"/>
        <family val="2"/>
      </rPr>
      <t xml:space="preserve">1 </t>
    </r>
    <r>
      <rPr>
        <sz val="9"/>
        <rFont val="Arial"/>
        <family val="2"/>
      </rPr>
      <t xml:space="preserve">2014-2015: Dados provisórios / </t>
    </r>
    <r>
      <rPr>
        <i/>
        <sz val="9"/>
        <rFont val="Arial"/>
        <family val="2"/>
      </rPr>
      <t>Provisional</t>
    </r>
  </si>
  <si>
    <r>
      <rPr>
        <vertAlign val="superscript"/>
        <sz val="9"/>
        <rFont val="Arial"/>
        <family val="2"/>
      </rPr>
      <t xml:space="preserve">2 </t>
    </r>
    <r>
      <rPr>
        <sz val="9"/>
        <rFont val="Arial"/>
        <family val="2"/>
      </rPr>
      <t>2006, 2007 e 2015: Dados não disponíveis; 2008-2014: Dados provisórios</t>
    </r>
  </si>
  <si>
    <t>(:) Dado não disponível / Not available</t>
  </si>
  <si>
    <r>
      <rPr>
        <sz val="9"/>
        <rFont val="Arial"/>
        <family val="2"/>
      </rPr>
      <t xml:space="preserve">(:) Dado não disponível </t>
    </r>
    <r>
      <rPr>
        <i/>
        <sz val="9"/>
        <rFont val="Arial"/>
        <family val="2"/>
      </rPr>
      <t>/ Not available</t>
    </r>
  </si>
  <si>
    <t>36 - Despesas totais em proteção social, 2015</t>
  </si>
  <si>
    <t>36 - Expenditure on social protection, 2015</t>
  </si>
  <si>
    <t>37 - Esperança de vida em saúde aos 65 anos, 2015</t>
  </si>
  <si>
    <t>37 - Healthy life years in absolute value at 65, 2015</t>
  </si>
  <si>
    <t>38 - Principais causas de morte, 2015</t>
  </si>
  <si>
    <t>38 - Leading causes of death, 2015</t>
  </si>
  <si>
    <r>
      <t xml:space="preserve">Tumores / </t>
    </r>
    <r>
      <rPr>
        <i/>
        <sz val="10"/>
        <rFont val="Arial"/>
        <family val="2"/>
      </rPr>
      <t>Malignant neoplasms</t>
    </r>
  </si>
  <si>
    <r>
      <t xml:space="preserve">Causas externas de mortalidad / </t>
    </r>
    <r>
      <rPr>
        <sz val="10"/>
        <rFont val="Arial"/>
        <family val="2"/>
      </rPr>
      <t>External causes of death</t>
    </r>
  </si>
  <si>
    <r>
      <t>Enfermedades endocrinas, nutricionales y metabólicas /</t>
    </r>
    <r>
      <rPr>
        <sz val="10"/>
        <rFont val="Arial"/>
        <family val="2"/>
      </rPr>
      <t xml:space="preserve"> Endocrine/nutritional disorders</t>
    </r>
  </si>
  <si>
    <t>39 - Índice Harmonizado de Preços no Consumidor, 2009-2016</t>
  </si>
  <si>
    <t>39 - Harmonised Index of Consumer Prices, 2009-2016</t>
  </si>
  <si>
    <r>
      <t>40 - Comparação do nível de preços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2016</t>
    </r>
  </si>
  <si>
    <r>
      <t>40 - Comparison of price levels</t>
    </r>
    <r>
      <rPr>
        <b/>
        <i/>
        <vertAlign val="superscript"/>
        <sz val="10"/>
        <rFont val="Arial"/>
        <family val="2"/>
      </rPr>
      <t>1</t>
    </r>
    <r>
      <rPr>
        <b/>
        <i/>
        <sz val="10"/>
        <rFont val="Arial"/>
        <family val="2"/>
      </rPr>
      <t>, 2016</t>
    </r>
  </si>
  <si>
    <r>
      <t xml:space="preserve">41 - Despesa do consumo final das famílias </t>
    </r>
    <r>
      <rPr>
        <b/>
        <i/>
        <sz val="10"/>
        <rFont val="Arial"/>
        <family val="2"/>
      </rPr>
      <t>per capita</t>
    </r>
    <r>
      <rPr>
        <b/>
        <sz val="10"/>
        <rFont val="Arial"/>
        <family val="2"/>
      </rPr>
      <t xml:space="preserve"> em PPS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2007-2016</t>
    </r>
    <r>
      <rPr>
        <b/>
        <vertAlign val="superscript"/>
        <sz val="10"/>
        <rFont val="Arial"/>
        <family val="2"/>
      </rPr>
      <t>2</t>
    </r>
  </si>
  <si>
    <r>
      <t>41 - Household final consumption expenditure per capita in PPS</t>
    </r>
    <r>
      <rPr>
        <b/>
        <i/>
        <vertAlign val="superscript"/>
        <sz val="10"/>
        <rFont val="Arial"/>
        <family val="2"/>
      </rPr>
      <t>1</t>
    </r>
    <r>
      <rPr>
        <b/>
        <i/>
        <sz val="10"/>
        <rFont val="Arial"/>
        <family val="2"/>
      </rPr>
      <t>, 2007-2016</t>
    </r>
    <r>
      <rPr>
        <b/>
        <i/>
        <vertAlign val="superscript"/>
        <sz val="10"/>
        <rFont val="Arial"/>
        <family val="2"/>
      </rPr>
      <t>2</t>
    </r>
  </si>
  <si>
    <r>
      <t xml:space="preserve">42 - Rendimento real bruto disponível das famílias </t>
    </r>
    <r>
      <rPr>
        <b/>
        <i/>
        <sz val="10"/>
        <rFont val="Arial"/>
        <family val="2"/>
      </rPr>
      <t>per capita</t>
    </r>
    <r>
      <rPr>
        <b/>
        <sz val="10"/>
        <rFont val="Arial"/>
        <family val="2"/>
      </rPr>
      <t xml:space="preserve"> em PPS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2016</t>
    </r>
  </si>
  <si>
    <r>
      <t>42 - Real adjusted gross disposable income of households per capita in PPS</t>
    </r>
    <r>
      <rPr>
        <b/>
        <i/>
        <vertAlign val="superscript"/>
        <sz val="10"/>
        <rFont val="Arial"/>
        <family val="2"/>
      </rPr>
      <t>1</t>
    </r>
    <r>
      <rPr>
        <b/>
        <i/>
        <sz val="10"/>
        <rFont val="Arial"/>
        <family val="2"/>
      </rPr>
      <t>, 2016</t>
    </r>
  </si>
  <si>
    <r>
      <t xml:space="preserve">(b) Qebra de série / </t>
    </r>
    <r>
      <rPr>
        <i/>
        <sz val="10"/>
        <rFont val="Arial"/>
        <family val="2"/>
      </rPr>
      <t>Break in time series</t>
    </r>
  </si>
  <si>
    <t>45 - Despesa em I&amp;D, 2016</t>
  </si>
  <si>
    <t>45 - R&amp;D expenditure, 2016</t>
  </si>
  <si>
    <t>e</t>
  </si>
  <si>
    <t>46 - Cientistas e engenheiros (25-64 anos), 2007-2016</t>
  </si>
  <si>
    <t>46 - Scientists and engineers (25-64 years), 2007-2016</t>
  </si>
  <si>
    <r>
      <t>UE/</t>
    </r>
    <r>
      <rPr>
        <b/>
        <i/>
        <sz val="10"/>
        <rFont val="Arial"/>
        <family val="2"/>
      </rPr>
      <t>EU</t>
    </r>
    <r>
      <rPr>
        <b/>
        <sz val="10"/>
        <rFont val="Arial"/>
        <family val="2"/>
      </rPr>
      <t xml:space="preserve"> 28</t>
    </r>
    <r>
      <rPr>
        <b/>
        <vertAlign val="superscript"/>
        <sz val="10"/>
        <rFont val="Arial"/>
        <family val="2"/>
      </rPr>
      <t>1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</si>
  <si>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2011 e/</t>
    </r>
    <r>
      <rPr>
        <i/>
        <sz val="9"/>
        <rFont val="Arial"/>
        <family val="2"/>
      </rPr>
      <t>and</t>
    </r>
    <r>
      <rPr>
        <sz val="9"/>
        <rFont val="Arial"/>
        <family val="2"/>
      </rPr>
      <t xml:space="preserve"> 2014: Quebra de série / </t>
    </r>
    <r>
      <rPr>
        <i/>
        <sz val="9"/>
        <rFont val="Arial"/>
        <family val="2"/>
      </rPr>
      <t>Break in time series</t>
    </r>
  </si>
  <si>
    <t>48 - Alojamentos com acesso à Internet, 2016</t>
  </si>
  <si>
    <t>48 - Households with Internet access, 2016</t>
  </si>
  <si>
    <r>
      <t>49 - Horas trabalhadas a tempo inteiro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2008-2016</t>
    </r>
  </si>
  <si>
    <r>
      <t>49 - Work hours in full time</t>
    </r>
    <r>
      <rPr>
        <b/>
        <i/>
        <vertAlign val="superscript"/>
        <sz val="10"/>
        <rFont val="Arial"/>
        <family val="2"/>
      </rPr>
      <t>1</t>
    </r>
    <r>
      <rPr>
        <b/>
        <i/>
        <sz val="10"/>
        <rFont val="Arial"/>
        <family val="2"/>
      </rPr>
      <t>, 2008-2016</t>
    </r>
  </si>
  <si>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 xml:space="preserve"> 2011: Quebra de série / </t>
    </r>
    <r>
      <rPr>
        <i/>
        <sz val="10"/>
        <rFont val="Arial"/>
        <family val="2"/>
      </rPr>
      <t>Break in time series</t>
    </r>
  </si>
  <si>
    <r>
      <t>50 - Horas trabalhadas a tempo inteiro, 2016</t>
    </r>
    <r>
      <rPr>
        <b/>
        <vertAlign val="superscript"/>
        <sz val="10"/>
        <rFont val="Arial"/>
        <family val="2"/>
      </rPr>
      <t>1</t>
    </r>
  </si>
  <si>
    <r>
      <t>50 - Work hours in full time, 2016</t>
    </r>
    <r>
      <rPr>
        <b/>
        <i/>
        <vertAlign val="superscript"/>
        <sz val="10"/>
        <rFont val="Arial"/>
        <family val="2"/>
      </rPr>
      <t>1</t>
    </r>
  </si>
  <si>
    <r>
      <t>51 - Horas trabalhadas a tempo parcial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 xml:space="preserve">, 2016 </t>
    </r>
  </si>
  <si>
    <r>
      <t>51 - Work hours in part-time</t>
    </r>
    <r>
      <rPr>
        <b/>
        <i/>
        <vertAlign val="superscript"/>
        <sz val="10"/>
        <rFont val="Arial"/>
        <family val="2"/>
      </rPr>
      <t>1</t>
    </r>
    <r>
      <rPr>
        <b/>
        <i/>
        <sz val="10"/>
        <rFont val="Arial"/>
        <family val="2"/>
      </rPr>
      <t>, 2016</t>
    </r>
  </si>
  <si>
    <t>NO</t>
  </si>
  <si>
    <r>
      <t>52 - População empregada a tempo parcial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2016</t>
    </r>
  </si>
  <si>
    <r>
      <t>52 - Part-time workers</t>
    </r>
    <r>
      <rPr>
        <b/>
        <i/>
        <vertAlign val="superscript"/>
        <sz val="10"/>
        <rFont val="Arial"/>
        <family val="2"/>
      </rPr>
      <t>1</t>
    </r>
    <r>
      <rPr>
        <b/>
        <i/>
        <sz val="10"/>
        <rFont val="Arial"/>
        <family val="2"/>
      </rPr>
      <t>, 2016</t>
    </r>
  </si>
  <si>
    <t>53 - Taxa de emprego, 2016</t>
  </si>
  <si>
    <t>53 - Employment rate, 2016</t>
  </si>
  <si>
    <r>
      <t>54 - Taxa de desemprego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2016</t>
    </r>
  </si>
  <si>
    <r>
      <t>54 - Unemployment rate</t>
    </r>
    <r>
      <rPr>
        <b/>
        <i/>
        <vertAlign val="superscript"/>
        <sz val="10"/>
        <rFont val="Arial"/>
        <family val="2"/>
      </rPr>
      <t>1</t>
    </r>
    <r>
      <rPr>
        <b/>
        <i/>
        <sz val="10"/>
        <rFont val="Arial"/>
        <family val="2"/>
      </rPr>
      <t>, 2016</t>
    </r>
  </si>
  <si>
    <r>
      <t>55 - Taxa de desemprego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2016</t>
    </r>
  </si>
  <si>
    <r>
      <t>55 - Unemployment rate</t>
    </r>
    <r>
      <rPr>
        <b/>
        <i/>
        <vertAlign val="superscript"/>
        <sz val="10"/>
        <rFont val="Arial"/>
        <family val="2"/>
      </rPr>
      <t>1</t>
    </r>
    <r>
      <rPr>
        <b/>
        <i/>
        <sz val="10"/>
        <rFont val="Arial"/>
        <family val="2"/>
      </rPr>
      <t>, 2016</t>
    </r>
  </si>
  <si>
    <r>
      <t>56 - Taxa de desemprego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2016</t>
    </r>
  </si>
  <si>
    <r>
      <t>56 - Unemployment rate</t>
    </r>
    <r>
      <rPr>
        <b/>
        <i/>
        <vertAlign val="superscript"/>
        <sz val="10"/>
        <rFont val="Arial"/>
        <family val="2"/>
      </rPr>
      <t>1</t>
    </r>
    <r>
      <rPr>
        <b/>
        <i/>
        <sz val="10"/>
        <rFont val="Arial"/>
        <family val="2"/>
      </rPr>
      <t>, 2016</t>
    </r>
  </si>
  <si>
    <t>2016
S2</t>
  </si>
  <si>
    <t>2017
S1</t>
  </si>
  <si>
    <t>2017
S2</t>
  </si>
  <si>
    <r>
      <t>58 - Salário mínimo mensal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2017</t>
    </r>
    <r>
      <rPr>
        <b/>
        <vertAlign val="superscript"/>
        <sz val="10"/>
        <rFont val="Arial"/>
        <family val="2"/>
      </rPr>
      <t>2</t>
    </r>
    <r>
      <rPr>
        <b/>
        <sz val="10"/>
        <rFont val="Arial"/>
        <family val="2"/>
      </rPr>
      <t xml:space="preserve"> </t>
    </r>
  </si>
  <si>
    <r>
      <t>58 - Minimum wages</t>
    </r>
    <r>
      <rPr>
        <b/>
        <i/>
        <vertAlign val="superscript"/>
        <sz val="10"/>
        <rFont val="Arial"/>
        <family val="2"/>
      </rPr>
      <t>1</t>
    </r>
    <r>
      <rPr>
        <b/>
        <i/>
        <sz val="10"/>
        <rFont val="Arial"/>
        <family val="2"/>
      </rPr>
      <t>, 2017</t>
    </r>
    <r>
      <rPr>
        <b/>
        <i/>
        <vertAlign val="superscript"/>
        <sz val="10"/>
        <rFont val="Arial"/>
        <family val="2"/>
      </rPr>
      <t>2</t>
    </r>
  </si>
  <si>
    <t>\</t>
  </si>
  <si>
    <t>61 - Taxa de variação anual do PIB a preços constantes (base = 2011), 2007-2016</t>
  </si>
  <si>
    <t>61 - Real GDP 61 growth rate on previous year at current prices (base = 2011), 2007-2016</t>
  </si>
  <si>
    <r>
      <rPr>
        <vertAlign val="superscript"/>
        <sz val="10"/>
        <rFont val="Arial"/>
        <family val="2"/>
      </rPr>
      <t>1</t>
    </r>
    <r>
      <rPr>
        <sz val="10"/>
        <rFont val="Arial"/>
        <family val="2"/>
      </rPr>
      <t xml:space="preserve"> 2016: Dados provisórios /</t>
    </r>
    <r>
      <rPr>
        <i/>
        <sz val="10"/>
        <rFont val="Arial"/>
        <family val="2"/>
      </rPr>
      <t xml:space="preserve"> Provisional</t>
    </r>
  </si>
  <si>
    <r>
      <rPr>
        <vertAlign val="superscript"/>
        <sz val="10"/>
        <rFont val="Arial"/>
        <family val="2"/>
      </rPr>
      <t>2</t>
    </r>
    <r>
      <rPr>
        <sz val="10"/>
        <rFont val="Arial"/>
      </rPr>
      <t xml:space="preserve"> 2015 e/</t>
    </r>
    <r>
      <rPr>
        <i/>
        <sz val="10"/>
        <rFont val="Arial"/>
        <family val="2"/>
      </rPr>
      <t>and</t>
    </r>
    <r>
      <rPr>
        <sz val="10"/>
        <rFont val="Arial"/>
      </rPr>
      <t xml:space="preserve"> 2016: Dados provisórios /</t>
    </r>
    <r>
      <rPr>
        <i/>
        <sz val="10"/>
        <rFont val="Arial"/>
        <family val="2"/>
      </rPr>
      <t xml:space="preserve"> Provisional</t>
    </r>
  </si>
  <si>
    <r>
      <t>62 - PIB per capita em PPS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2016</t>
    </r>
  </si>
  <si>
    <r>
      <t>62 - GDP per capita in PPS</t>
    </r>
    <r>
      <rPr>
        <b/>
        <i/>
        <vertAlign val="superscript"/>
        <sz val="10"/>
        <rFont val="Arial"/>
        <family val="2"/>
      </rPr>
      <t>1</t>
    </r>
    <r>
      <rPr>
        <b/>
        <i/>
        <sz val="10"/>
        <rFont val="Arial"/>
        <family val="2"/>
      </rPr>
      <t>, 2016</t>
    </r>
  </si>
  <si>
    <r>
      <t xml:space="preserve">63 - PIB </t>
    </r>
    <r>
      <rPr>
        <b/>
        <i/>
        <sz val="10"/>
        <rFont val="Arial"/>
        <family val="2"/>
      </rPr>
      <t xml:space="preserve">per capita </t>
    </r>
    <r>
      <rPr>
        <b/>
        <sz val="10"/>
        <rFont val="Arial"/>
        <family val="2"/>
      </rPr>
      <t>em PPS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2007-2016</t>
    </r>
  </si>
  <si>
    <r>
      <t>63 - GDP per capita in PPS</t>
    </r>
    <r>
      <rPr>
        <b/>
        <i/>
        <vertAlign val="superscript"/>
        <sz val="10"/>
        <rFont val="Arial"/>
        <family val="2"/>
      </rPr>
      <t>1</t>
    </r>
    <r>
      <rPr>
        <b/>
        <i/>
        <sz val="10"/>
        <rFont val="Arial"/>
        <family val="2"/>
      </rPr>
      <t>, 2007-2016</t>
    </r>
  </si>
  <si>
    <t>64 - Indicadores de produtividade (UE 28 = 100), 2016</t>
  </si>
  <si>
    <t>64 - Labour productivity indicators (EU 28 = 100), 2016</t>
  </si>
  <si>
    <r>
      <rPr>
        <vertAlign val="superscript"/>
        <sz val="10"/>
        <rFont val="Arial"/>
        <family val="2"/>
      </rPr>
      <t>1</t>
    </r>
    <r>
      <rPr>
        <sz val="10"/>
        <rFont val="Arial"/>
        <family val="2"/>
      </rPr>
      <t xml:space="preserve"> Dados provisórios / </t>
    </r>
    <r>
      <rPr>
        <i/>
        <sz val="10"/>
        <rFont val="Arial"/>
        <family val="2"/>
      </rPr>
      <t>Provisional</t>
    </r>
  </si>
  <si>
    <t>65 - Dívida das administrações públicas, 2007-2016</t>
  </si>
  <si>
    <t>65 - General government consolidated gross debt, 2007-2016</t>
  </si>
  <si>
    <t>66 - Dívida das administrações públicas, 2016</t>
  </si>
  <si>
    <t>66 - General government consolidated gross debt, 2016</t>
  </si>
  <si>
    <t>67 - Excedente (+) / Défice (-) das administrações públicas, 2007-2016</t>
  </si>
  <si>
    <t>67 - General government net lending (+) /net borrowing (-), 2007-2016</t>
  </si>
  <si>
    <t>68 - Exportações para a UE 28 no total das exportações, 2007-2016</t>
  </si>
  <si>
    <t>68 - Share of exports to EU 28 countries in total exports, 2007-2016</t>
  </si>
  <si>
    <t>69 - Importações da UE 28 no total das importações, 2007-2016</t>
  </si>
  <si>
    <t>69 - Share of imports from EU 28 countries in total imports, 2007-2016</t>
  </si>
  <si>
    <t>70 - Principais países parceiros, 2016</t>
  </si>
  <si>
    <t>70 - International trade - main partners, 2016</t>
  </si>
  <si>
    <r>
      <t xml:space="preserve">Federação Russa / </t>
    </r>
    <r>
      <rPr>
        <i/>
        <sz val="10"/>
        <rFont val="Arial"/>
        <family val="2"/>
      </rPr>
      <t>Russian Federation</t>
    </r>
  </si>
  <si>
    <t>Países Baixos / Netherlands</t>
  </si>
  <si>
    <r>
      <t>71 - Saldo da balança comercial entre Portugal e Espanha, 2007-2016</t>
    </r>
    <r>
      <rPr>
        <b/>
        <vertAlign val="superscript"/>
        <sz val="10"/>
        <rFont val="Arial"/>
        <family val="2"/>
      </rPr>
      <t>1</t>
    </r>
  </si>
  <si>
    <r>
      <t>71 - Trade balance between Portugal and España, 2007-2016</t>
    </r>
    <r>
      <rPr>
        <b/>
        <i/>
        <vertAlign val="superscript"/>
        <sz val="10"/>
        <rFont val="Arial"/>
        <family val="2"/>
      </rPr>
      <t>1</t>
    </r>
  </si>
  <si>
    <t>72 - Evolução do saldo da balança comercial total, 2007-2016</t>
  </si>
  <si>
    <t>72 - International trade, total product, 2007-2016</t>
  </si>
  <si>
    <t>73 - Saldo da balança comercial total, 2016</t>
  </si>
  <si>
    <r>
      <t xml:space="preserve">1000 milhões €
</t>
    </r>
    <r>
      <rPr>
        <b/>
        <i/>
        <sz val="10"/>
        <rFont val="Arial"/>
        <family val="2"/>
      </rPr>
      <t>1000 million</t>
    </r>
    <r>
      <rPr>
        <b/>
        <sz val="10"/>
        <rFont val="Arial"/>
        <family val="2"/>
      </rPr>
      <t xml:space="preserve"> €</t>
    </r>
  </si>
  <si>
    <r>
      <t>74 - Produtos mais importantes (em valor) nas trocas comerciais entre Portugal e Espanha, 2016</t>
    </r>
    <r>
      <rPr>
        <b/>
        <vertAlign val="superscript"/>
        <sz val="10"/>
        <rFont val="Arial"/>
        <family val="2"/>
      </rPr>
      <t>1</t>
    </r>
  </si>
  <si>
    <r>
      <t>74- Main products (value) in trade between Portugal and España, 2016</t>
    </r>
    <r>
      <rPr>
        <b/>
        <i/>
        <vertAlign val="superscript"/>
        <sz val="10"/>
        <color indexed="8"/>
        <rFont val="Arial"/>
        <family val="2"/>
      </rPr>
      <t>1</t>
    </r>
  </si>
  <si>
    <t xml:space="preserve">73 - Obras de ferro fundido, ferro ou aço            </t>
  </si>
  <si>
    <t>15 - Gorduras e óleos animais ou vegetais; produtos da sua dissociação; gorduras alimentícias elaboradas; ceras de origem animal ou vegetal</t>
  </si>
  <si>
    <t>73 - Articles of iron or steel</t>
  </si>
  <si>
    <t>15-Animal or vegetable fats and oils and their cleavage products; prepared edible fats; animal or vegetable waxes</t>
  </si>
  <si>
    <r>
      <t xml:space="preserve">75 - População empregada na Indústria </t>
    </r>
    <r>
      <rPr>
        <b/>
        <vertAlign val="superscript"/>
        <sz val="6.5"/>
        <color indexed="8"/>
        <rFont val="Arial"/>
        <family val="2"/>
      </rPr>
      <t>(1) (2)</t>
    </r>
    <r>
      <rPr>
        <b/>
        <sz val="10"/>
        <color indexed="8"/>
        <rFont val="Arial"/>
        <family val="2"/>
      </rPr>
      <t>,</t>
    </r>
    <r>
      <rPr>
        <b/>
        <sz val="6.5"/>
        <color indexed="8"/>
        <rFont val="Arial"/>
        <family val="2"/>
      </rPr>
      <t xml:space="preserve"> </t>
    </r>
    <r>
      <rPr>
        <b/>
        <sz val="10"/>
        <color indexed="8"/>
        <rFont val="Arial"/>
        <family val="2"/>
      </rPr>
      <t>2016</t>
    </r>
  </si>
  <si>
    <r>
      <t>75 - Employment in Industry</t>
    </r>
    <r>
      <rPr>
        <b/>
        <i/>
        <vertAlign val="superscript"/>
        <sz val="6.5"/>
        <rFont val="Arial"/>
        <family val="2"/>
      </rPr>
      <t xml:space="preserve"> (1) (2)</t>
    </r>
    <r>
      <rPr>
        <b/>
        <i/>
        <sz val="10"/>
        <rFont val="Arial"/>
        <family val="2"/>
      </rPr>
      <t>, 2016</t>
    </r>
  </si>
  <si>
    <t>76 - Produtividade aparente (VAB cf/emprego) da Indústria transformadora, 2015</t>
  </si>
  <si>
    <t>76 - Apparent labour productivity (GVA fc/employement) in Manufacturing, 2015</t>
  </si>
  <si>
    <t>77 - Empresas de Construção por número de empregados, 2015</t>
  </si>
  <si>
    <t>77 - Construction enterprises by number of employees, 2015</t>
  </si>
  <si>
    <r>
      <t>78 - Proporção do VAB a preços base do setor da Indústria transformadora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 xml:space="preserve"> no total do VAB a preços base, 2016</t>
    </r>
  </si>
  <si>
    <t>78 - GVA at basic prices in Manufacturing related to total GVA at basic prices, 2016</t>
  </si>
  <si>
    <r>
      <t>79 - Proporção do VAB a preços base do setor da Indústria transformadora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 xml:space="preserve"> no total do VAB a preços base, 2007-2016</t>
    </r>
  </si>
  <si>
    <r>
      <t>79 - GVA at basic prices in Manufacturing</t>
    </r>
    <r>
      <rPr>
        <b/>
        <i/>
        <vertAlign val="superscript"/>
        <sz val="10"/>
        <rFont val="Arial"/>
        <family val="2"/>
      </rPr>
      <t>1</t>
    </r>
    <r>
      <rPr>
        <b/>
        <i/>
        <sz val="10"/>
        <rFont val="Arial"/>
        <family val="2"/>
      </rPr>
      <t xml:space="preserve"> related to total GVA at basic prices, 2007-2016</t>
    </r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</si>
  <si>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2016: Dados provisórios /</t>
    </r>
    <r>
      <rPr>
        <i/>
        <sz val="9"/>
        <rFont val="Arial"/>
        <family val="2"/>
      </rPr>
      <t xml:space="preserve"> Provisional</t>
    </r>
  </si>
  <si>
    <r>
      <rPr>
        <vertAlign val="superscript"/>
        <sz val="9"/>
        <rFont val="Arial"/>
        <family val="2"/>
      </rPr>
      <t>3</t>
    </r>
    <r>
      <rPr>
        <sz val="9"/>
        <rFont val="Arial"/>
        <family val="2"/>
      </rPr>
      <t xml:space="preserve"> 2015 e/</t>
    </r>
    <r>
      <rPr>
        <i/>
        <sz val="9"/>
        <rFont val="Arial"/>
        <family val="2"/>
      </rPr>
      <t>and</t>
    </r>
    <r>
      <rPr>
        <sz val="9"/>
        <rFont val="Arial"/>
        <family val="2"/>
      </rPr>
      <t xml:space="preserve"> 2016: Dados provisórios / </t>
    </r>
    <r>
      <rPr>
        <i/>
        <sz val="9"/>
        <rFont val="Arial"/>
        <family val="2"/>
      </rPr>
      <t>Provisional</t>
    </r>
  </si>
  <si>
    <t>80 - Importação de eletricidade, 2006-2015</t>
  </si>
  <si>
    <t>80 - Electricity imports, 2006-2015</t>
  </si>
  <si>
    <t>81 - Importação de gás natural, 2006-2015</t>
  </si>
  <si>
    <t>81 - Natural gas imports, 2006-2015</t>
  </si>
  <si>
    <t>82 - Principais indústrias (VAB cf), 2015</t>
  </si>
  <si>
    <t>82 - Main manufacturing industries (GVA cf), 2015</t>
  </si>
  <si>
    <t>83 - Proporção do VAB a preços base do setor da Construção no total do VAB a preços base, 2016</t>
  </si>
  <si>
    <t>83 - GVA at basic prices in Construction related to total GVA at basic prices, 2016</t>
  </si>
  <si>
    <t>84 - Proporção do VAB a preços base do setor da Contrução no total do VAB a preços base, 2007-2016</t>
  </si>
  <si>
    <t>84 - GVA at basic prices in Construction related to total GVA at basic prices, 2007-2016</t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</si>
  <si>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2016: Dados provisórios / </t>
    </r>
    <r>
      <rPr>
        <i/>
        <sz val="9"/>
        <rFont val="Arial"/>
        <family val="2"/>
      </rPr>
      <t>Provisional</t>
    </r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</si>
  <si>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2015 e/</t>
    </r>
    <r>
      <rPr>
        <i/>
        <sz val="9"/>
        <rFont val="Arial"/>
        <family val="2"/>
      </rPr>
      <t>and</t>
    </r>
    <r>
      <rPr>
        <sz val="9"/>
        <rFont val="Arial"/>
        <family val="2"/>
      </rPr>
      <t xml:space="preserve"> 2016: Dados provisórios / </t>
    </r>
    <r>
      <rPr>
        <i/>
        <sz val="9"/>
        <rFont val="Arial"/>
        <family val="2"/>
      </rPr>
      <t>Provisional</t>
    </r>
  </si>
  <si>
    <r>
      <t>87 - Produção em aquacultura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2015</t>
    </r>
  </si>
  <si>
    <r>
      <t>87 - Production from aquaculture</t>
    </r>
    <r>
      <rPr>
        <b/>
        <i/>
        <vertAlign val="superscript"/>
        <sz val="10"/>
        <rFont val="Arial"/>
        <family val="2"/>
      </rPr>
      <t>1</t>
    </r>
    <r>
      <rPr>
        <b/>
        <i/>
        <sz val="10"/>
        <rFont val="Arial"/>
        <family val="2"/>
      </rPr>
      <t>, 2015</t>
    </r>
  </si>
  <si>
    <t>88 - Produtividade na cultura do trigo, 2008-2017</t>
  </si>
  <si>
    <r>
      <t>89 - Produção de vinho, 2007-2016</t>
    </r>
    <r>
      <rPr>
        <b/>
        <vertAlign val="superscript"/>
        <sz val="10"/>
        <rFont val="Arial"/>
        <family val="2"/>
      </rPr>
      <t>1</t>
    </r>
  </si>
  <si>
    <r>
      <t>89 - Wine production, 2007-2016</t>
    </r>
    <r>
      <rPr>
        <b/>
        <i/>
        <vertAlign val="superscript"/>
        <sz val="10"/>
        <rFont val="Arial"/>
        <family val="2"/>
      </rPr>
      <t>1</t>
    </r>
  </si>
  <si>
    <r>
      <t>90 - Cabeças de gado vivo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2016</t>
    </r>
    <r>
      <rPr>
        <b/>
        <vertAlign val="superscript"/>
        <sz val="10"/>
        <rFont val="Arial"/>
        <family val="2"/>
      </rPr>
      <t>2</t>
    </r>
  </si>
  <si>
    <r>
      <t>90 - Cattle population</t>
    </r>
    <r>
      <rPr>
        <b/>
        <i/>
        <vertAlign val="superscript"/>
        <sz val="10"/>
        <rFont val="Arial"/>
        <family val="2"/>
      </rPr>
      <t>1</t>
    </r>
    <r>
      <rPr>
        <b/>
        <i/>
        <sz val="10"/>
        <rFont val="Arial"/>
        <family val="2"/>
      </rPr>
      <t>, 2016</t>
    </r>
    <r>
      <rPr>
        <b/>
        <i/>
        <vertAlign val="superscript"/>
        <sz val="10"/>
        <rFont val="Arial"/>
        <family val="2"/>
      </rPr>
      <t>2</t>
    </r>
  </si>
  <si>
    <r>
      <t xml:space="preserve">92 - Employment in Services </t>
    </r>
    <r>
      <rPr>
        <b/>
        <i/>
        <vertAlign val="superscript"/>
        <sz val="6.5"/>
        <rFont val="Arial"/>
        <family val="2"/>
      </rPr>
      <t>(1) (2)</t>
    </r>
    <r>
      <rPr>
        <b/>
        <i/>
        <sz val="10"/>
        <rFont val="Arial"/>
        <family val="2"/>
      </rPr>
      <t>, 2016</t>
    </r>
  </si>
  <si>
    <r>
      <t>93 - Volume de negócios resultante de comércio eletrónico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2016</t>
    </r>
  </si>
  <si>
    <r>
      <t>95 - Enterprises' total turnover from e-commerce</t>
    </r>
    <r>
      <rPr>
        <b/>
        <i/>
        <vertAlign val="superscript"/>
        <sz val="10"/>
        <rFont val="Arial"/>
        <family val="2"/>
      </rPr>
      <t>1</t>
    </r>
    <r>
      <rPr>
        <b/>
        <i/>
        <sz val="10"/>
        <rFont val="Arial"/>
        <family val="2"/>
      </rPr>
      <t>, 2016</t>
    </r>
  </si>
  <si>
    <t>94- Produtividade aparente (VAB cf/emprego) do Comércio, 2015</t>
  </si>
  <si>
    <t>94 - Apparent labour productivity (GVA per person employed) in Commerce, 2015</t>
  </si>
  <si>
    <t>95 - Produtividade aparente (VAB cf/emprego) das atividades imobiliárias, 2015</t>
  </si>
  <si>
    <t>95 - Apparent labour productivity (GVA per person employed) in Real estate activities, 2015</t>
  </si>
  <si>
    <t>96 - Proporção dos custos com o pessoal na produção, 2015</t>
  </si>
  <si>
    <t>96 - Share of personnel costs in production, 2015</t>
  </si>
  <si>
    <t>97 - Volume de vendas por empresa, 2015</t>
  </si>
  <si>
    <t>97 - Turnover by enterprise/sector, 2015</t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</si>
  <si>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2008: Quebra de série / </t>
    </r>
    <r>
      <rPr>
        <i/>
        <sz val="9"/>
        <rFont val="Arial"/>
        <family val="2"/>
      </rPr>
      <t>Break in time series</t>
    </r>
  </si>
  <si>
    <r>
      <t>99 - Mercadorias transportadas - transporte rodoviário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2007-2016</t>
    </r>
  </si>
  <si>
    <r>
      <t>99 - Goods transport by road</t>
    </r>
    <r>
      <rPr>
        <b/>
        <i/>
        <vertAlign val="superscript"/>
        <sz val="10"/>
        <rFont val="Arial"/>
        <family val="2"/>
      </rPr>
      <t>1</t>
    </r>
    <r>
      <rPr>
        <b/>
        <i/>
        <sz val="10"/>
        <rFont val="Arial"/>
        <family val="2"/>
      </rPr>
      <t>, 2007-2016</t>
    </r>
  </si>
  <si>
    <t>103 - Mercadorias movimentadas nos portos, 2006-2015</t>
  </si>
  <si>
    <t>103 - Goods handled in all ports, 2006-2015</t>
  </si>
  <si>
    <t>104 - Mortes em acidentes de viação, 2015</t>
  </si>
  <si>
    <t>104 - Killed in road accidents, 2015</t>
  </si>
  <si>
    <r>
      <t>105 - Vítimas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 xml:space="preserve"> em acidentes de viação por 1000 habitantes, 2015</t>
    </r>
  </si>
  <si>
    <r>
      <t>105 - Victims</t>
    </r>
    <r>
      <rPr>
        <b/>
        <i/>
        <vertAlign val="superscript"/>
        <sz val="10"/>
        <rFont val="Arial"/>
        <family val="2"/>
      </rPr>
      <t>1</t>
    </r>
    <r>
      <rPr>
        <b/>
        <i/>
        <sz val="10"/>
        <rFont val="Arial"/>
        <family val="2"/>
      </rPr>
      <t xml:space="preserve"> in road accidents per 1000 inhabitants, 2015</t>
    </r>
  </si>
  <si>
    <t>Área Metropolitana de lisboa</t>
  </si>
  <si>
    <t>106 - Taxa de crescimento das camas em estabelecimentos hoteleiros, 2007-2016</t>
  </si>
  <si>
    <t>107 - Dormidas em estabelecimentos hoteleiros, 2015-2016</t>
  </si>
  <si>
    <t>108 - Taxa de ocupação-cama dos estabelecimentos hoteleiros, 2016</t>
  </si>
  <si>
    <t>108 - Use of bed-places net in hotels and similar establishments, 2016</t>
  </si>
  <si>
    <r>
      <t>109 - Principais nacionalidades dos turistas não residentes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2016</t>
    </r>
  </si>
  <si>
    <r>
      <t>109 - Main nationalities of non-resident tourists</t>
    </r>
    <r>
      <rPr>
        <b/>
        <i/>
        <vertAlign val="superscript"/>
        <sz val="10"/>
        <rFont val="Arial"/>
        <family val="2"/>
      </rPr>
      <t>1</t>
    </r>
    <r>
      <rPr>
        <b/>
        <i/>
        <sz val="10"/>
        <rFont val="Arial"/>
        <family val="2"/>
      </rPr>
      <t>, 2016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</si>
  <si>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Por n.º de dormidas de não residentes em estabelecimentos hoteleiros </t>
    </r>
  </si>
  <si>
    <r>
      <t xml:space="preserve">  </t>
    </r>
    <r>
      <rPr>
        <i/>
        <sz val="9"/>
        <rFont val="Arial"/>
        <family val="2"/>
      </rPr>
      <t>According to number of nights spent by non-residents in hotels and similar accommodation</t>
    </r>
  </si>
  <si>
    <r>
      <t>110 - Dormidas de não residentes em estabelecimentos hoteleiros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2007-2016</t>
    </r>
  </si>
  <si>
    <r>
      <t>110 - Total nights spent by non-residents in hotels and similar accommodation</t>
    </r>
    <r>
      <rPr>
        <b/>
        <i/>
        <vertAlign val="superscript"/>
        <sz val="10"/>
        <rFont val="Arial"/>
        <family val="2"/>
      </rPr>
      <t>1</t>
    </r>
    <r>
      <rPr>
        <b/>
        <i/>
        <sz val="10"/>
        <rFont val="Arial"/>
        <family val="2"/>
      </rPr>
      <t>, 2007-2016</t>
    </r>
  </si>
  <si>
    <t>111 - Intensidade turística, 2016</t>
  </si>
  <si>
    <t>111 - Tourism intensity, 2016</t>
  </si>
  <si>
    <t>112 - Taxa de ocupação-cama em estabelecimentos hoteleiros, 2016</t>
  </si>
  <si>
    <t>112 - Net monthly occupancy rate of bed-places and bedrooms in hotels and similar accommodation, 2016</t>
  </si>
  <si>
    <r>
      <t>59 - Estrutura do nível de instrução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 xml:space="preserve"> dos empregados</t>
    </r>
    <r>
      <rPr>
        <b/>
        <vertAlign val="superscript"/>
        <sz val="10"/>
        <rFont val="Arial"/>
        <family val="2"/>
      </rPr>
      <t>2</t>
    </r>
    <r>
      <rPr>
        <b/>
        <sz val="10"/>
        <rFont val="Arial"/>
        <family val="2"/>
      </rPr>
      <t>, 2016</t>
    </r>
  </si>
  <si>
    <r>
      <t>59 - Employees</t>
    </r>
    <r>
      <rPr>
        <b/>
        <i/>
        <vertAlign val="superscript"/>
        <sz val="10"/>
        <rFont val="Arial"/>
        <family val="2"/>
      </rPr>
      <t>2</t>
    </r>
    <r>
      <rPr>
        <b/>
        <i/>
        <sz val="10"/>
        <rFont val="Arial"/>
        <family val="2"/>
      </rPr>
      <t xml:space="preserve"> by educational attainment level</t>
    </r>
    <r>
      <rPr>
        <b/>
        <i/>
        <vertAlign val="superscript"/>
        <sz val="10"/>
        <rFont val="Arial"/>
        <family val="2"/>
      </rPr>
      <t>1</t>
    </r>
    <r>
      <rPr>
        <b/>
        <i/>
        <sz val="10"/>
        <rFont val="Arial"/>
        <family val="2"/>
      </rPr>
      <t>, 2016</t>
    </r>
  </si>
  <si>
    <r>
      <t>60 - Empregados estrangeiros no total de emprego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2016</t>
    </r>
  </si>
  <si>
    <r>
      <t>60 - Foreign employees in total employment</t>
    </r>
    <r>
      <rPr>
        <b/>
        <i/>
        <vertAlign val="superscript"/>
        <sz val="10"/>
        <rFont val="Arial"/>
        <family val="2"/>
      </rPr>
      <t>1</t>
    </r>
    <r>
      <rPr>
        <b/>
        <i/>
        <sz val="10"/>
        <rFont val="Arial"/>
        <family val="2"/>
      </rPr>
      <t>, 2016</t>
    </r>
  </si>
  <si>
    <r>
      <t xml:space="preserve">92 - População empregada nos Serviços </t>
    </r>
    <r>
      <rPr>
        <b/>
        <vertAlign val="superscript"/>
        <sz val="6.5"/>
        <color indexed="8"/>
        <rFont val="Arial"/>
        <family val="2"/>
      </rPr>
      <t>(1) (2)</t>
    </r>
    <r>
      <rPr>
        <b/>
        <sz val="10"/>
        <color indexed="8"/>
        <rFont val="Arial"/>
        <family val="2"/>
      </rPr>
      <t>,</t>
    </r>
    <r>
      <rPr>
        <b/>
        <sz val="6.5"/>
        <color indexed="8"/>
        <rFont val="Arial"/>
        <family val="2"/>
      </rPr>
      <t xml:space="preserve"> </t>
    </r>
    <r>
      <rPr>
        <b/>
        <sz val="10"/>
        <color indexed="8"/>
        <rFont val="Arial"/>
        <family val="2"/>
      </rPr>
      <t>2016</t>
    </r>
  </si>
  <si>
    <t>86 - Capturas de peixe, 2016</t>
  </si>
  <si>
    <t>86 - Fish catches, 2016</t>
  </si>
  <si>
    <r>
      <t>85 - População empregada na Agricultura, silvicultura e pesca</t>
    </r>
    <r>
      <rPr>
        <b/>
        <vertAlign val="superscript"/>
        <sz val="10"/>
        <color indexed="8"/>
        <rFont val="Arial"/>
        <family val="2"/>
      </rPr>
      <t>1</t>
    </r>
    <r>
      <rPr>
        <b/>
        <sz val="10"/>
        <color indexed="8"/>
        <rFont val="Arial"/>
        <family val="2"/>
      </rPr>
      <t>, 2016</t>
    </r>
  </si>
  <si>
    <r>
      <t>85 - Employment in Agriculture, forestry and fishing</t>
    </r>
    <r>
      <rPr>
        <b/>
        <i/>
        <vertAlign val="superscript"/>
        <sz val="10"/>
        <rFont val="Arial"/>
        <family val="2"/>
      </rPr>
      <t>1</t>
    </r>
    <r>
      <rPr>
        <b/>
        <i/>
        <sz val="10"/>
        <rFont val="Arial"/>
        <family val="2"/>
      </rPr>
      <t>, 2016</t>
    </r>
  </si>
  <si>
    <r>
      <rPr>
        <sz val="10"/>
        <color indexed="8"/>
        <rFont val="Arial"/>
        <family val="2"/>
      </rPr>
      <t>Países Baixos /</t>
    </r>
    <r>
      <rPr>
        <i/>
        <sz val="10"/>
        <color indexed="8"/>
        <rFont val="Arial"/>
        <family val="2"/>
      </rPr>
      <t xml:space="preserve"> Netherlands</t>
    </r>
  </si>
  <si>
    <r>
      <rPr>
        <sz val="10"/>
        <color indexed="8"/>
        <rFont val="Arial"/>
        <family val="2"/>
      </rPr>
      <t>Suíça e Liechtenstein</t>
    </r>
    <r>
      <rPr>
        <i/>
        <sz val="10"/>
        <color indexed="8"/>
        <rFont val="Arial"/>
        <family val="2"/>
      </rPr>
      <t xml:space="preserve"> </t>
    </r>
    <r>
      <rPr>
        <sz val="10"/>
        <color indexed="8"/>
        <rFont val="Arial"/>
        <family val="2"/>
      </rPr>
      <t>/</t>
    </r>
    <r>
      <rPr>
        <i/>
        <sz val="10"/>
        <color indexed="8"/>
        <rFont val="Arial"/>
        <family val="2"/>
      </rPr>
      <t xml:space="preserve"> Switzerland and Liechtenstein</t>
    </r>
  </si>
  <si>
    <r>
      <t>tCO</t>
    </r>
    <r>
      <rPr>
        <b/>
        <vertAlign val="subscript"/>
        <sz val="10"/>
        <rFont val="Arial"/>
        <family val="2"/>
      </rPr>
      <t>2</t>
    </r>
    <r>
      <rPr>
        <b/>
        <sz val="10"/>
        <rFont val="Arial"/>
        <family val="2"/>
      </rPr>
      <t>eq</t>
    </r>
  </si>
  <si>
    <t>t</t>
  </si>
  <si>
    <r>
      <t>tCO</t>
    </r>
    <r>
      <rPr>
        <vertAlign val="subscript"/>
        <sz val="10"/>
        <rFont val="Arial"/>
        <family val="2"/>
      </rPr>
      <t>2</t>
    </r>
    <r>
      <rPr>
        <sz val="10"/>
        <rFont val="Arial"/>
        <family val="2"/>
      </rPr>
      <t>eq</t>
    </r>
  </si>
  <si>
    <t>tCO₂eq</t>
  </si>
  <si>
    <r>
      <t>1000 milhões/</t>
    </r>
    <r>
      <rPr>
        <i/>
        <sz val="10"/>
        <rFont val="Arial"/>
        <family val="2"/>
      </rPr>
      <t>million</t>
    </r>
    <r>
      <rPr>
        <i/>
        <sz val="11"/>
        <rFont val="Arial"/>
        <family val="2"/>
      </rPr>
      <t xml:space="preserve"> </t>
    </r>
    <r>
      <rPr>
        <sz val="11"/>
        <rFont val="Arial"/>
        <family val="2"/>
      </rPr>
      <t>€</t>
    </r>
  </si>
  <si>
    <r>
      <t>milhões/</t>
    </r>
    <r>
      <rPr>
        <i/>
        <sz val="10"/>
        <rFont val="Arial"/>
        <family val="2"/>
      </rPr>
      <t>million</t>
    </r>
    <r>
      <rPr>
        <sz val="10"/>
        <rFont val="Arial"/>
        <family val="2"/>
      </rPr>
      <t xml:space="preserve"> m</t>
    </r>
    <r>
      <rPr>
        <vertAlign val="superscript"/>
        <sz val="10"/>
        <rFont val="Arial"/>
        <family val="2"/>
      </rPr>
      <t>3</t>
    </r>
  </si>
  <si>
    <r>
      <t xml:space="preserve">t </t>
    </r>
    <r>
      <rPr>
        <b/>
        <vertAlign val="superscript"/>
        <sz val="10"/>
        <rFont val="Arial"/>
        <family val="2"/>
      </rPr>
      <t>1</t>
    </r>
  </si>
  <si>
    <r>
      <t xml:space="preserve">t </t>
    </r>
    <r>
      <rPr>
        <b/>
        <vertAlign val="superscript"/>
        <sz val="10"/>
        <rFont val="Arial"/>
        <family val="2"/>
      </rPr>
      <t>2</t>
    </r>
  </si>
  <si>
    <t>kg/ha</t>
  </si>
  <si>
    <r>
      <t xml:space="preserve">1000 € por empregado
</t>
    </r>
    <r>
      <rPr>
        <b/>
        <i/>
        <sz val="10"/>
        <rFont val="Arial"/>
        <family val="2"/>
      </rPr>
      <t>1000 € per employee</t>
    </r>
  </si>
  <si>
    <r>
      <t xml:space="preserve">         milhares/</t>
    </r>
    <r>
      <rPr>
        <i/>
        <sz val="10"/>
        <rFont val="Arial"/>
        <family val="2"/>
      </rPr>
      <t xml:space="preserve">thousand </t>
    </r>
    <r>
      <rPr>
        <sz val="10"/>
        <rFont val="Arial"/>
        <family val="2"/>
      </rPr>
      <t>€</t>
    </r>
  </si>
  <si>
    <t>1000 t</t>
  </si>
  <si>
    <r>
      <t xml:space="preserve">milhares / </t>
    </r>
    <r>
      <rPr>
        <i/>
        <sz val="9"/>
        <rFont val="Arial"/>
        <family val="2"/>
      </rPr>
      <t>thousand</t>
    </r>
  </si>
  <si>
    <r>
      <t xml:space="preserve">t/hab. / </t>
    </r>
    <r>
      <rPr>
        <i/>
        <sz val="10"/>
        <rFont val="Arial"/>
        <family val="2"/>
      </rPr>
      <t>t per capita</t>
    </r>
  </si>
  <si>
    <r>
      <t xml:space="preserve">milhares / </t>
    </r>
    <r>
      <rPr>
        <i/>
        <sz val="10"/>
        <rFont val="Arial"/>
        <family val="2"/>
      </rPr>
      <t>thousand</t>
    </r>
  </si>
  <si>
    <t xml:space="preserve">Região Autónoma da Madeira </t>
  </si>
  <si>
    <r>
      <t xml:space="preserve">Síntomas, signos y hallazgos anormales clínicos y de laboratorio, no clasificados en otra parte </t>
    </r>
    <r>
      <rPr>
        <sz val="10"/>
        <rFont val="Arial"/>
        <family val="2"/>
      </rPr>
      <t xml:space="preserve">/ </t>
    </r>
    <r>
      <rPr>
        <i/>
        <sz val="10"/>
        <rFont val="Arial"/>
        <family val="2"/>
      </rPr>
      <t>Other s</t>
    </r>
    <r>
      <rPr>
        <sz val="10"/>
        <rFont val="Arial"/>
        <family val="2"/>
      </rPr>
      <t>ymptoms, signs and abnormal clinical and laboratory findings</t>
    </r>
  </si>
  <si>
    <r>
      <t xml:space="preserve">(:) Dado não disponível / </t>
    </r>
    <r>
      <rPr>
        <i/>
        <sz val="10"/>
        <rFont val="Arial"/>
        <family val="2"/>
      </rPr>
      <t>Not available</t>
    </r>
  </si>
  <si>
    <r>
      <rPr>
        <sz val="10"/>
        <rFont val="Arial"/>
        <family val="2"/>
      </rPr>
      <t>milhares</t>
    </r>
    <r>
      <rPr>
        <i/>
        <sz val="10"/>
        <rFont val="Arial"/>
        <family val="2"/>
      </rPr>
      <t xml:space="preserve">/thousand </t>
    </r>
    <r>
      <rPr>
        <sz val="10"/>
        <rFont val="Arial"/>
        <family val="2"/>
      </rPr>
      <t>€</t>
    </r>
  </si>
  <si>
    <t>61 - Vestuário e seus acessórios, de malha</t>
  </si>
  <si>
    <t>61 - Articles of apparel and clothing accessories, knitted or crocheted</t>
  </si>
  <si>
    <r>
      <t>91 - Área dedicada a agricultura biológica no total da SAU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2007-2016</t>
    </r>
  </si>
  <si>
    <r>
      <t>91 - Share of total UAA</t>
    </r>
    <r>
      <rPr>
        <b/>
        <i/>
        <vertAlign val="superscript"/>
        <sz val="10"/>
        <rFont val="Arial"/>
        <family val="2"/>
      </rPr>
      <t>2</t>
    </r>
    <r>
      <rPr>
        <b/>
        <i/>
        <sz val="10"/>
        <rFont val="Arial"/>
        <family val="2"/>
      </rPr>
      <t xml:space="preserve"> occupied by organic farming, 2007-2016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</si>
  <si>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Superfície agrícola utilizada</t>
    </r>
  </si>
  <si>
    <r>
      <rPr>
        <i/>
        <vertAlign val="superscript"/>
        <sz val="9"/>
        <rFont val="Arial"/>
        <family val="2"/>
      </rPr>
      <t>2</t>
    </r>
    <r>
      <rPr>
        <i/>
        <sz val="9"/>
        <rFont val="Arial"/>
        <family val="2"/>
      </rPr>
      <t xml:space="preserve"> Utilised agricultural area</t>
    </r>
  </si>
  <si>
    <r>
      <rPr>
        <vertAlign val="superscript"/>
        <sz val="9"/>
        <rFont val="Arial"/>
        <family val="2"/>
      </rPr>
      <t>3</t>
    </r>
    <r>
      <rPr>
        <sz val="9"/>
        <rFont val="Arial"/>
        <family val="2"/>
      </rPr>
      <t xml:space="preserve"> 2010: Dado estimado /</t>
    </r>
    <r>
      <rPr>
        <i/>
        <sz val="9"/>
        <rFont val="Arial"/>
        <family val="2"/>
      </rPr>
      <t xml:space="preserve"> Estimated</t>
    </r>
  </si>
  <si>
    <t>SAU / UAA</t>
  </si>
  <si>
    <r>
      <t xml:space="preserve">Superfície Agrícola Utilizada / </t>
    </r>
    <r>
      <rPr>
        <i/>
        <sz val="10"/>
        <rFont val="Arial"/>
        <family val="2"/>
      </rPr>
      <t>Utilised Agricultural Area</t>
    </r>
  </si>
  <si>
    <r>
      <t>43 - População em risco de pobreza ou exclusão social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2016</t>
    </r>
  </si>
  <si>
    <r>
      <t>43 - People at risk of poverty or social exclusion</t>
    </r>
    <r>
      <rPr>
        <b/>
        <i/>
        <vertAlign val="superscript"/>
        <sz val="10"/>
        <rFont val="Arial"/>
        <family val="2"/>
      </rPr>
      <t>1</t>
    </r>
    <r>
      <rPr>
        <b/>
        <i/>
        <sz val="10"/>
        <rFont val="Arial"/>
        <family val="2"/>
      </rPr>
      <t>, 2016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</si>
  <si>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Após transferências sociais / </t>
    </r>
    <r>
      <rPr>
        <i/>
        <sz val="9"/>
        <rFont val="Arial"/>
        <family val="2"/>
      </rPr>
      <t>After social transfers</t>
    </r>
  </si>
  <si>
    <r>
      <t>44 - População jovem (15-29 anos) em risco de pobreza ou exclusão social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>, 2016</t>
    </r>
  </si>
  <si>
    <r>
      <t>44 - Young people (15-29 years) at risk of poverty or social exclusion</t>
    </r>
    <r>
      <rPr>
        <b/>
        <i/>
        <vertAlign val="superscript"/>
        <sz val="10"/>
        <rFont val="Arial"/>
        <family val="2"/>
      </rPr>
      <t>1</t>
    </r>
    <r>
      <rPr>
        <b/>
        <i/>
        <sz val="10"/>
        <rFont val="Arial"/>
        <family val="2"/>
      </rPr>
      <t>, 2016</t>
    </r>
  </si>
  <si>
    <t>88 - Wheat productivity (yield), 2008-2017</t>
  </si>
  <si>
    <t>102- Movimento de passageiros nos principais aeroportos, 2016</t>
  </si>
  <si>
    <t>102 - Air passenger transport by main airports, 2016</t>
  </si>
  <si>
    <t>101 - Passengers carried in airports, 2007-2016</t>
  </si>
  <si>
    <t>101 - Movimento de passageiros nos aeroportos, 2007-2016</t>
  </si>
  <si>
    <t>73 - Trade balance – total product, 2016</t>
  </si>
  <si>
    <r>
      <t xml:space="preserve">Objetivo 2020
</t>
    </r>
    <r>
      <rPr>
        <b/>
        <i/>
        <sz val="10"/>
        <rFont val="Arial"/>
        <family val="2"/>
      </rPr>
      <t>Objective 2020</t>
    </r>
  </si>
  <si>
    <r>
      <rPr>
        <vertAlign val="superscript"/>
        <sz val="9"/>
        <rFont val="Arial"/>
        <family val="2"/>
      </rPr>
      <t>1</t>
    </r>
    <r>
      <rPr>
        <sz val="9"/>
        <rFont val="Arial"/>
        <family val="2"/>
      </rPr>
      <t xml:space="preserve"> 2014, 2015 e/y 2016: Dados estimados /</t>
    </r>
    <r>
      <rPr>
        <i/>
        <sz val="9"/>
        <rFont val="Arial"/>
        <family val="2"/>
      </rPr>
      <t xml:space="preserve"> Estimated</t>
    </r>
  </si>
  <si>
    <r>
      <t xml:space="preserve">Fonte / </t>
    </r>
    <r>
      <rPr>
        <i/>
        <sz val="9"/>
        <color indexed="8"/>
        <rFont val="Arial"/>
        <family val="2"/>
      </rPr>
      <t xml:space="preserve">Source: </t>
    </r>
    <r>
      <rPr>
        <sz val="9"/>
        <color indexed="8"/>
        <rFont val="Arial"/>
        <family val="2"/>
      </rPr>
      <t>Eurostat</t>
    </r>
  </si>
  <si>
    <t xml:space="preserve">  2006, 2007 e 2015: Not available; 2008-2014: Provisional</t>
  </si>
  <si>
    <r>
      <rPr>
        <vertAlign val="superscript"/>
        <sz val="9"/>
        <rFont val="Arial"/>
        <family val="2"/>
      </rPr>
      <t xml:space="preserve">1 </t>
    </r>
    <r>
      <rPr>
        <sz val="9"/>
        <rFont val="Arial"/>
        <family val="2"/>
      </rPr>
      <t>UE/</t>
    </r>
    <r>
      <rPr>
        <i/>
        <sz val="9"/>
        <rFont val="Arial"/>
        <family val="2"/>
      </rPr>
      <t>EU</t>
    </r>
    <r>
      <rPr>
        <sz val="9"/>
        <rFont val="Arial"/>
        <family val="2"/>
      </rPr>
      <t xml:space="preserve"> 28 = 100</t>
    </r>
  </si>
  <si>
    <r>
      <t xml:space="preserve">(e) Dato estimado / </t>
    </r>
    <r>
      <rPr>
        <i/>
        <sz val="9"/>
        <rFont val="Arial"/>
        <family val="2"/>
      </rPr>
      <t>Estimated</t>
    </r>
  </si>
  <si>
    <r>
      <t xml:space="preserve">(e) Dado estimado / </t>
    </r>
    <r>
      <rPr>
        <i/>
        <sz val="10"/>
        <rFont val="Arial"/>
        <family val="2"/>
      </rPr>
      <t>Estimated</t>
    </r>
  </si>
  <si>
    <r>
      <t xml:space="preserve">(:) Dado não disponivel / </t>
    </r>
    <r>
      <rPr>
        <i/>
        <sz val="10"/>
        <rFont val="Arial"/>
        <family val="2"/>
      </rPr>
      <t>Not available</t>
    </r>
  </si>
  <si>
    <r>
      <rPr>
        <vertAlign val="superscript"/>
        <sz val="9"/>
        <rFont val="Arial"/>
        <family val="2"/>
      </rPr>
      <t>2</t>
    </r>
    <r>
      <rPr>
        <sz val="9"/>
        <rFont val="Arial"/>
        <family val="2"/>
      </rPr>
      <t xml:space="preserve"> Dados relativos ao 1.º semestre / </t>
    </r>
    <r>
      <rPr>
        <i/>
        <sz val="9"/>
        <rFont val="Arial"/>
        <family val="2"/>
      </rPr>
      <t>Data refer to 1</t>
    </r>
    <r>
      <rPr>
        <i/>
        <vertAlign val="superscript"/>
        <sz val="9"/>
        <rFont val="Arial"/>
        <family val="2"/>
      </rPr>
      <t>st</t>
    </r>
    <r>
      <rPr>
        <i/>
        <sz val="9"/>
        <rFont val="Arial"/>
        <family val="2"/>
      </rPr>
      <t xml:space="preserve"> semester</t>
    </r>
  </si>
  <si>
    <r>
      <t>106 - Number of bed-places in hotels and similar accommodation</t>
    </r>
    <r>
      <rPr>
        <b/>
        <i/>
        <sz val="10"/>
        <rFont val="Arial"/>
        <family val="2"/>
      </rPr>
      <t>, 2007-2016</t>
    </r>
  </si>
  <si>
    <t>30 - População (25-64 anos) com nível de escolaridade média1, 2016</t>
  </si>
  <si>
    <t>71 - Saldo da balança comercial entre Portugal e Espanha, 2007-20161</t>
  </si>
  <si>
    <t>89 - Produção de vinho, 2007-20161</t>
  </si>
  <si>
    <t>71 - Trade balance between Portugal and España, 2007-20161</t>
  </si>
  <si>
    <t>106 - Number of bed-places in hotels and similar accommodation, 2007-2016</t>
  </si>
  <si>
    <t>Território e Ambiente</t>
  </si>
  <si>
    <t>População</t>
  </si>
  <si>
    <t>Educação e Cultura</t>
  </si>
  <si>
    <t>Saúde e Proteção Social</t>
  </si>
  <si>
    <t>Condições de Vida</t>
  </si>
  <si>
    <t>Tecnologia</t>
  </si>
  <si>
    <t>Mercado de Trabalho</t>
  </si>
  <si>
    <t>Contas Nacionais</t>
  </si>
  <si>
    <t>Comércio Internacional de Bens</t>
  </si>
  <si>
    <t>Indústria, Construção e Energia</t>
  </si>
  <si>
    <t>Agricultura e Pescas</t>
  </si>
  <si>
    <t>Serviços</t>
  </si>
  <si>
    <t>Transportes</t>
  </si>
  <si>
    <t>Turismo</t>
  </si>
  <si>
    <t>29 - Taxa de escolaridade do nível de ensino superior (população entre 30 e 34 anos), 2007-2016</t>
  </si>
  <si>
    <t>40 - Comparação do nível de preços, 2016</t>
  </si>
  <si>
    <t>41 - Despesa do consumo final das famílias per capita em PPS, 2007-20162</t>
  </si>
  <si>
    <t>42 - Rendimento real bruto disponível das famílias per capita em PPS, 2016</t>
  </si>
  <si>
    <t>43 - População em risco de pobreza ou exclusão social, 2016</t>
  </si>
  <si>
    <t>44 - População jovem (15-29 anos) em risco de pobreza ou exclusão social, 2016</t>
  </si>
  <si>
    <t>49 - Horas trabalhadas a tempo inteiro, 2008-2016</t>
  </si>
  <si>
    <t>50 - Horas trabalhadas a tempo inteiro, 2016</t>
  </si>
  <si>
    <t xml:space="preserve">51 - Horas trabalhadas a tempo parcial, 2016 </t>
  </si>
  <si>
    <t>52 - População empregada a tempo parcial, 2016</t>
  </si>
  <si>
    <t>54 - Taxa de desemprego, 2016</t>
  </si>
  <si>
    <t>55 - Taxa de desemprego, 2016</t>
  </si>
  <si>
    <t>56 - Taxa de desemprego, 2016</t>
  </si>
  <si>
    <t>57 - Salário mínimo mensal</t>
  </si>
  <si>
    <t xml:space="preserve">58 - Salário mínimo mensal, 20172 </t>
  </si>
  <si>
    <t>59 - Estrutura do nível de instrução dos empregados, 2016</t>
  </si>
  <si>
    <t>60 - Empregados estrangeiros no total de emprego, 2016</t>
  </si>
  <si>
    <t>62 - PIB per capita em PPS, 2016</t>
  </si>
  <si>
    <t>63 - PIB per capita em PPS, 2007-2016</t>
  </si>
  <si>
    <t>74 - Produtos mais importantes (em valor) nas trocas comerciais entre Portugal e Espanha, 2016</t>
  </si>
  <si>
    <t>75 - População empregada na Indústria, 2016</t>
  </si>
  <si>
    <t>78 - Proporção do VAB a preços base do setor da Indústria transformadora no total do VAB a preços base, 2016</t>
  </si>
  <si>
    <t>79 - Proporção do VAB a preços base do setor da Indústria transformadora no total do VAB a preços base, 2007-2016</t>
  </si>
  <si>
    <t>85 - População empregada na Agricultura, silvicultura e pesca, 2016</t>
  </si>
  <si>
    <t>87 - Produção em aquacultura, 2015</t>
  </si>
  <si>
    <t>90 - Cabeças de gado vivo, 20162</t>
  </si>
  <si>
    <t>91 - Área dedicada a agricultura biológica no total da SAU, 2007-2016</t>
  </si>
  <si>
    <t>92 - População empregada nos Serviços, 2016</t>
  </si>
  <si>
    <t>93 - Volume de negócios resultante de comércio eletrónico, 2016</t>
  </si>
  <si>
    <t>98 - Novas empresas no setor do Comércio</t>
  </si>
  <si>
    <t>99 - Mercadorias transportadas - transporte rodoviário, 2007-2016</t>
  </si>
  <si>
    <t>105 - Vítimas em acidentes de viação por 1000 habitantes, 2015</t>
  </si>
  <si>
    <t>109 - Principais nacionalidades dos turistas não residentes, 2016</t>
  </si>
  <si>
    <t>110 - Dormidas de não residentes em estabelecimentos hoteleiros, 2007-2016</t>
  </si>
  <si>
    <t>Territory and Environment</t>
  </si>
  <si>
    <t>Population</t>
  </si>
  <si>
    <t>Education and Culture</t>
  </si>
  <si>
    <t>Health and Social Protection</t>
  </si>
  <si>
    <t>Living Conditions</t>
  </si>
  <si>
    <t>Technology</t>
  </si>
  <si>
    <t>Labour Market</t>
  </si>
  <si>
    <t>National Accounts</t>
  </si>
  <si>
    <t>International Trade in Goods</t>
  </si>
  <si>
    <t>Industry, Construction and Energy</t>
  </si>
  <si>
    <t>Agriculture and Fisheries</t>
  </si>
  <si>
    <t>Services</t>
  </si>
  <si>
    <t>Transport</t>
  </si>
  <si>
    <t>Tourism</t>
  </si>
  <si>
    <t>29 - Tertiary educational attainment level (population aged 30 - 34 years), 2007-2016</t>
  </si>
  <si>
    <t>30 - Population aged 25-64 with upper secondary educational attainment level, 2016</t>
  </si>
  <si>
    <t>40 - Comparison of price levels, 2016</t>
  </si>
  <si>
    <t>41 - Household final consumption expenditure per capita in PPS, 2007-20162</t>
  </si>
  <si>
    <t>42 - Real adjusted gross disposable income of households per capita in PPS, 2016</t>
  </si>
  <si>
    <t>43 - People at risk of poverty or social exclusion, 2016</t>
  </si>
  <si>
    <t>44 - Young people (15-29 years) at risk of poverty or social exclusion, 2016</t>
  </si>
  <si>
    <t>49 - Work hours in full time, 2008-2016</t>
  </si>
  <si>
    <t>50 - Work hours in full time, 2016</t>
  </si>
  <si>
    <t>51 - Work hours in part-time, 2016</t>
  </si>
  <si>
    <t>52 - Part-time workers, 2016</t>
  </si>
  <si>
    <t>54 - Unemployment rate, 2016</t>
  </si>
  <si>
    <t>55 - Unemployment rate, 2016</t>
  </si>
  <si>
    <t>56 - Unemployment rate, 2016</t>
  </si>
  <si>
    <t>57 - Minimum wages</t>
  </si>
  <si>
    <t>58 - Minimum wages, 20172</t>
  </si>
  <si>
    <t>59 - Employees by educational attainment level, 2016</t>
  </si>
  <si>
    <t>60 - Foreign employees in total employment, 2016</t>
  </si>
  <si>
    <t>62 - GDP per capita in PPS, 2016</t>
  </si>
  <si>
    <t>63 - GDP per capita in PPS, 2007-2016</t>
  </si>
  <si>
    <t>74- Main products (value) in trade between Portugal and España, 2016</t>
  </si>
  <si>
    <t>75 - Employment in Industry, 2016</t>
  </si>
  <si>
    <t>79 - GVA at basic prices in Manufacturing related to total GVA at basic prices, 2007-2016</t>
  </si>
  <si>
    <t>85 - Employment in Agriculture, forestry and fishing, 2016</t>
  </si>
  <si>
    <t>87 - Production from aquaculture, 2015</t>
  </si>
  <si>
    <t>89 - Wine production, 2007-2016</t>
  </si>
  <si>
    <t>90 - Cattle population, 20162</t>
  </si>
  <si>
    <t>91 - Share of total UAA occupied by organic farming, 2007-2016</t>
  </si>
  <si>
    <t>92 - Employment in Services, 2016</t>
  </si>
  <si>
    <t>95 - Enterprises' total turnover from e-commerce, 2016</t>
  </si>
  <si>
    <t>98 - Births of enterprises in Commerce</t>
  </si>
  <si>
    <t>99 - Goods transport by road, 2007-2016</t>
  </si>
  <si>
    <t>105 - Victims in road accidents per 1000 inhabitants, 2015</t>
  </si>
  <si>
    <t>109 - Main nationalities of non-resident tourists, 2016</t>
  </si>
  <si>
    <t>110 - Total nights spent by non-residents in hotels and similar accommodation, 2007-2016</t>
  </si>
  <si>
    <t>The Iberican Peninsula in Figures - 2017</t>
  </si>
  <si>
    <t>Península Ibérica em Números - 2017</t>
  </si>
</sst>
</file>

<file path=xl/styles.xml><?xml version="1.0" encoding="utf-8"?>
<styleSheet xmlns="http://schemas.openxmlformats.org/spreadsheetml/2006/main">
  <numFmts count="13">
    <numFmt numFmtId="8" formatCode="#,##0.00\ &quot;€&quot;;[Red]\-#,##0.00\ &quot;€&quot;"/>
    <numFmt numFmtId="164" formatCode="###\ ###\ ###"/>
    <numFmt numFmtId="165" formatCode="0.0%"/>
    <numFmt numFmtId="166" formatCode="0.0"/>
    <numFmt numFmtId="167" formatCode="#,##0.0"/>
    <numFmt numFmtId="168" formatCode="#0.0"/>
    <numFmt numFmtId="169" formatCode="###\ ###"/>
    <numFmt numFmtId="170" formatCode="###\ ###\ ##0"/>
    <numFmt numFmtId="171" formatCode="dd\.mm\.yy"/>
    <numFmt numFmtId="172" formatCode="###\ ###\ ##0.0"/>
    <numFmt numFmtId="173" formatCode="###\ ###\ ###\ ##0"/>
    <numFmt numFmtId="174" formatCode="#,###,###.0"/>
    <numFmt numFmtId="175" formatCode="#\ ##0"/>
  </numFmts>
  <fonts count="49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6.5"/>
      <color indexed="8"/>
      <name val="Arial"/>
      <family val="2"/>
    </font>
    <font>
      <sz val="10"/>
      <color indexed="8"/>
      <name val="Arial"/>
      <family val="2"/>
    </font>
    <font>
      <b/>
      <sz val="6.5"/>
      <color indexed="8"/>
      <name val="Arial"/>
      <family val="2"/>
    </font>
    <font>
      <sz val="8"/>
      <color indexed="8"/>
      <name val="Arial"/>
      <family val="2"/>
    </font>
    <font>
      <vertAlign val="superscript"/>
      <sz val="10"/>
      <name val="Arial"/>
      <family val="2"/>
    </font>
    <font>
      <b/>
      <i/>
      <sz val="10"/>
      <color indexed="8"/>
      <name val="Arial"/>
      <family val="2"/>
    </font>
    <font>
      <i/>
      <sz val="10"/>
      <name val="Arial"/>
      <family val="2"/>
    </font>
    <font>
      <sz val="9"/>
      <color indexed="8"/>
      <name val="Arial"/>
      <family val="2"/>
    </font>
    <font>
      <sz val="9"/>
      <name val="Arial"/>
      <family val="2"/>
    </font>
    <font>
      <b/>
      <vertAlign val="superscript"/>
      <sz val="10"/>
      <name val="Arial"/>
      <family val="2"/>
    </font>
    <font>
      <vertAlign val="superscript"/>
      <sz val="9"/>
      <name val="Arial"/>
      <family val="2"/>
    </font>
    <font>
      <i/>
      <sz val="9"/>
      <color indexed="8"/>
      <name val="Arial"/>
      <family val="2"/>
    </font>
    <font>
      <sz val="10"/>
      <name val="Arial"/>
      <family val="2"/>
    </font>
    <font>
      <b/>
      <i/>
      <sz val="10"/>
      <name val="Arial"/>
      <family val="2"/>
    </font>
    <font>
      <i/>
      <sz val="9"/>
      <name val="Arial"/>
      <family val="2"/>
    </font>
    <font>
      <i/>
      <sz val="10"/>
      <color indexed="8"/>
      <name val="Arial"/>
      <family val="2"/>
    </font>
    <font>
      <b/>
      <i/>
      <vertAlign val="superscript"/>
      <sz val="10"/>
      <name val="Arial"/>
      <family val="2"/>
    </font>
    <font>
      <sz val="10"/>
      <color indexed="63"/>
      <name val="Arial"/>
      <family val="2"/>
    </font>
    <font>
      <b/>
      <sz val="9"/>
      <name val="Arial"/>
      <family val="2"/>
    </font>
    <font>
      <i/>
      <sz val="8"/>
      <name val="Arial"/>
      <family val="2"/>
    </font>
    <font>
      <sz val="11"/>
      <name val="Arial"/>
      <family val="2"/>
    </font>
    <font>
      <b/>
      <i/>
      <sz val="9"/>
      <name val="Arial"/>
      <family val="2"/>
    </font>
    <font>
      <i/>
      <sz val="8"/>
      <color indexed="8"/>
      <name val="Arial"/>
      <family val="2"/>
    </font>
    <font>
      <b/>
      <sz val="11"/>
      <name val="Arial"/>
      <family val="2"/>
    </font>
    <font>
      <b/>
      <vertAlign val="superscript"/>
      <sz val="6.5"/>
      <color indexed="8"/>
      <name val="Arial"/>
      <family val="2"/>
    </font>
    <font>
      <b/>
      <i/>
      <vertAlign val="superscript"/>
      <sz val="6.5"/>
      <name val="Arial"/>
      <family val="2"/>
    </font>
    <font>
      <sz val="9"/>
      <color indexed="63"/>
      <name val="Arial"/>
      <family val="2"/>
    </font>
    <font>
      <b/>
      <sz val="16"/>
      <name val="Arial"/>
      <family val="2"/>
    </font>
    <font>
      <vertAlign val="superscript"/>
      <sz val="10"/>
      <color indexed="8"/>
      <name val="Arial"/>
      <family val="2"/>
    </font>
    <font>
      <b/>
      <vertAlign val="superscript"/>
      <sz val="10"/>
      <color indexed="8"/>
      <name val="Arial"/>
      <family val="2"/>
    </font>
    <font>
      <i/>
      <sz val="11"/>
      <name val="Arial"/>
      <family val="2"/>
    </font>
    <font>
      <b/>
      <i/>
      <vertAlign val="superscript"/>
      <sz val="10"/>
      <color indexed="8"/>
      <name val="Arial"/>
      <family val="2"/>
    </font>
    <font>
      <i/>
      <vertAlign val="superscript"/>
      <sz val="9"/>
      <name val="Arial"/>
      <family val="2"/>
    </font>
    <font>
      <vertAlign val="subscript"/>
      <sz val="10"/>
      <name val="Arial"/>
      <family val="2"/>
    </font>
    <font>
      <b/>
      <vertAlign val="subscript"/>
      <sz val="10"/>
      <name val="Arial"/>
      <family val="2"/>
    </font>
    <font>
      <b/>
      <u/>
      <sz val="10"/>
      <color indexed="12"/>
      <name val="Arial"/>
      <family val="2"/>
    </font>
    <font>
      <u/>
      <sz val="10"/>
      <color theme="10"/>
      <name val="Arial"/>
      <family val="2"/>
    </font>
    <font>
      <i/>
      <sz val="12"/>
      <color rgb="FF6600CC"/>
      <name val="Verdana"/>
      <family val="2"/>
    </font>
    <font>
      <b/>
      <sz val="12"/>
      <color rgb="FF333333"/>
      <name val="Arial"/>
      <family val="2"/>
    </font>
    <font>
      <b/>
      <sz val="8"/>
      <color rgb="FF566471"/>
      <name val="Tahoma"/>
      <family val="2"/>
    </font>
    <font>
      <sz val="11"/>
      <color rgb="FF000000"/>
      <name val="Times New Roman"/>
      <family val="1"/>
    </font>
    <font>
      <b/>
      <u/>
      <sz val="10"/>
      <color theme="10"/>
      <name val="Arial"/>
      <family val="2"/>
    </font>
    <font>
      <b/>
      <sz val="10"/>
      <color theme="3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</fills>
  <borders count="5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9"/>
      </right>
      <top/>
      <bottom style="thin">
        <color indexed="64"/>
      </bottom>
      <diagonal/>
    </border>
    <border>
      <left/>
      <right style="thin">
        <color indexed="9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64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/>
      <right style="thin">
        <color indexed="64"/>
      </right>
      <top style="thin">
        <color indexed="8"/>
      </top>
      <bottom style="thin">
        <color indexed="64"/>
      </bottom>
      <diagonal/>
    </border>
  </borders>
  <cellStyleXfs count="6">
    <xf numFmtId="0" fontId="0" fillId="0" borderId="0">
      <alignment vertical="top"/>
    </xf>
    <xf numFmtId="0" fontId="18" fillId="0" borderId="0">
      <alignment vertical="top"/>
    </xf>
    <xf numFmtId="0" fontId="42" fillId="0" borderId="0" applyNumberFormat="0" applyFill="0" applyBorder="0" applyAlignment="0" applyProtection="0">
      <alignment vertical="top"/>
      <protection locked="0"/>
    </xf>
    <xf numFmtId="0" fontId="1" fillId="0" borderId="0">
      <alignment vertical="top"/>
    </xf>
    <xf numFmtId="0" fontId="7" fillId="0" borderId="0"/>
    <xf numFmtId="9" fontId="1" fillId="0" borderId="0" applyFont="0" applyFill="0" applyBorder="0" applyAlignment="0" applyProtection="0"/>
  </cellStyleXfs>
  <cellXfs count="767">
    <xf numFmtId="0" fontId="0" fillId="0" borderId="0" xfId="0" applyAlignment="1"/>
    <xf numFmtId="0" fontId="3" fillId="0" borderId="0" xfId="1" applyFont="1" applyAlignment="1">
      <alignment horizontal="center"/>
    </xf>
    <xf numFmtId="0" fontId="4" fillId="0" borderId="1" xfId="1" applyFont="1" applyFill="1" applyBorder="1" applyAlignment="1">
      <alignment horizontal="center" vertical="center"/>
    </xf>
    <xf numFmtId="0" fontId="5" fillId="0" borderId="0" xfId="1" applyFont="1" applyAlignment="1">
      <alignment vertical="center"/>
    </xf>
    <xf numFmtId="0" fontId="5" fillId="0" borderId="0" xfId="1" applyFont="1" applyAlignment="1">
      <alignment horizontal="left" vertical="center" indent="1"/>
    </xf>
    <xf numFmtId="0" fontId="5" fillId="0" borderId="0" xfId="1" applyFont="1" applyAlignment="1">
      <alignment horizontal="center" vertical="center"/>
    </xf>
    <xf numFmtId="0" fontId="5" fillId="0" borderId="0" xfId="1" applyFont="1" applyFill="1" applyAlignment="1">
      <alignment horizontal="left" vertical="center" indent="1"/>
    </xf>
    <xf numFmtId="0" fontId="5" fillId="0" borderId="0" xfId="1" applyFont="1" applyAlignment="1">
      <alignment vertical="center" wrapText="1"/>
    </xf>
    <xf numFmtId="0" fontId="5" fillId="0" borderId="2" xfId="1" applyFont="1" applyBorder="1" applyAlignment="1">
      <alignment vertical="center"/>
    </xf>
    <xf numFmtId="0" fontId="5" fillId="0" borderId="2" xfId="1" applyFont="1" applyBorder="1" applyAlignment="1">
      <alignment horizontal="left" vertical="center" indent="1"/>
    </xf>
    <xf numFmtId="0" fontId="5" fillId="0" borderId="2" xfId="1" applyFont="1" applyBorder="1" applyAlignment="1">
      <alignment horizontal="center" vertical="center"/>
    </xf>
    <xf numFmtId="0" fontId="5" fillId="0" borderId="2" xfId="1" applyFont="1" applyBorder="1" applyAlignment="1">
      <alignment vertical="center" wrapText="1"/>
    </xf>
    <xf numFmtId="0" fontId="6" fillId="0" borderId="0" xfId="1" applyFont="1" applyAlignment="1">
      <alignment vertical="center"/>
    </xf>
    <xf numFmtId="0" fontId="6" fillId="0" borderId="0" xfId="1" applyFont="1" applyAlignment="1">
      <alignment horizontal="center" vertical="center"/>
    </xf>
    <xf numFmtId="0" fontId="4" fillId="0" borderId="3" xfId="4" applyFont="1" applyFill="1" applyBorder="1" applyAlignment="1">
      <alignment horizontal="center" vertical="center" wrapText="1"/>
    </xf>
    <xf numFmtId="0" fontId="7" fillId="0" borderId="0" xfId="4" applyFont="1" applyFill="1" applyBorder="1" applyAlignment="1">
      <alignment wrapText="1"/>
    </xf>
    <xf numFmtId="0" fontId="3" fillId="0" borderId="1" xfId="1" applyFont="1" applyBorder="1" applyAlignment="1"/>
    <xf numFmtId="0" fontId="2" fillId="0" borderId="0" xfId="1" applyFont="1" applyAlignment="1"/>
    <xf numFmtId="0" fontId="7" fillId="0" borderId="4" xfId="4" applyFont="1" applyFill="1" applyBorder="1" applyAlignment="1">
      <alignment wrapText="1"/>
    </xf>
    <xf numFmtId="0" fontId="14" fillId="0" borderId="0" xfId="1" applyFont="1" applyAlignment="1"/>
    <xf numFmtId="0" fontId="0" fillId="0" borderId="0" xfId="1" applyFont="1" applyAlignment="1">
      <alignment horizontal="left"/>
    </xf>
    <xf numFmtId="0" fontId="13" fillId="0" borderId="0" xfId="1" applyFont="1" applyFill="1" applyAlignment="1">
      <alignment vertical="center"/>
    </xf>
    <xf numFmtId="0" fontId="3" fillId="0" borderId="0" xfId="1" applyFont="1" applyAlignment="1"/>
    <xf numFmtId="0" fontId="3" fillId="0" borderId="0" xfId="0" applyFont="1" applyAlignment="1">
      <alignment horizontal="left"/>
    </xf>
    <xf numFmtId="0" fontId="0" fillId="2" borderId="0" xfId="0" applyFill="1" applyAlignment="1"/>
    <xf numFmtId="0" fontId="1" fillId="2" borderId="0" xfId="0" applyFont="1" applyFill="1" applyAlignment="1"/>
    <xf numFmtId="0" fontId="14" fillId="2" borderId="0" xfId="0" applyFont="1" applyFill="1" applyAlignment="1"/>
    <xf numFmtId="0" fontId="14" fillId="0" borderId="0" xfId="0" applyFont="1" applyAlignment="1"/>
    <xf numFmtId="0" fontId="1" fillId="0" borderId="0" xfId="0" applyFont="1" applyAlignment="1"/>
    <xf numFmtId="0" fontId="3" fillId="2" borderId="0" xfId="0" applyFont="1" applyFill="1" applyAlignment="1"/>
    <xf numFmtId="166" fontId="0" fillId="2" borderId="0" xfId="0" applyNumberFormat="1" applyFill="1" applyAlignment="1"/>
    <xf numFmtId="0" fontId="19" fillId="0" borderId="0" xfId="0" applyFont="1" applyAlignment="1"/>
    <xf numFmtId="0" fontId="4" fillId="2" borderId="1" xfId="1" applyFont="1" applyFill="1" applyBorder="1" applyAlignment="1">
      <alignment horizontal="center" vertical="center"/>
    </xf>
    <xf numFmtId="0" fontId="12" fillId="0" borderId="0" xfId="0" applyFont="1" applyAlignment="1"/>
    <xf numFmtId="0" fontId="0" fillId="0" borderId="0" xfId="0" applyAlignment="1">
      <alignment horizontal="right"/>
    </xf>
    <xf numFmtId="0" fontId="4" fillId="2" borderId="0" xfId="1" applyFont="1" applyFill="1" applyAlignment="1">
      <alignment vertical="center"/>
    </xf>
    <xf numFmtId="10" fontId="0" fillId="0" borderId="0" xfId="0" applyNumberFormat="1" applyAlignment="1"/>
    <xf numFmtId="0" fontId="19" fillId="0" borderId="1" xfId="1" applyFont="1" applyBorder="1" applyAlignment="1"/>
    <xf numFmtId="0" fontId="11" fillId="0" borderId="1" xfId="1" applyFont="1" applyFill="1" applyBorder="1" applyAlignment="1">
      <alignment horizontal="center" vertical="center"/>
    </xf>
    <xf numFmtId="166" fontId="1" fillId="2" borderId="0" xfId="0" applyNumberFormat="1" applyFont="1" applyFill="1" applyAlignment="1"/>
    <xf numFmtId="166" fontId="1" fillId="2" borderId="2" xfId="0" applyNumberFormat="1" applyFont="1" applyFill="1" applyBorder="1" applyAlignment="1"/>
    <xf numFmtId="167" fontId="1" fillId="2" borderId="0" xfId="0" applyNumberFormat="1" applyFont="1" applyFill="1" applyBorder="1" applyAlignment="1"/>
    <xf numFmtId="167" fontId="3" fillId="2" borderId="0" xfId="0" applyNumberFormat="1" applyFont="1" applyFill="1" applyBorder="1" applyAlignment="1"/>
    <xf numFmtId="0" fontId="1" fillId="2" borderId="0" xfId="0" applyNumberFormat="1" applyFont="1" applyFill="1" applyBorder="1" applyAlignment="1">
      <alignment horizontal="right"/>
    </xf>
    <xf numFmtId="0" fontId="3" fillId="0" borderId="0" xfId="0" applyNumberFormat="1" applyFont="1" applyFill="1" applyBorder="1" applyAlignment="1"/>
    <xf numFmtId="166" fontId="1" fillId="2" borderId="5" xfId="0" applyNumberFormat="1" applyFont="1" applyFill="1" applyBorder="1" applyAlignment="1">
      <alignment horizontal="right"/>
    </xf>
    <xf numFmtId="166" fontId="1" fillId="2" borderId="0" xfId="0" applyNumberFormat="1" applyFont="1" applyFill="1" applyBorder="1" applyAlignment="1">
      <alignment horizontal="right"/>
    </xf>
    <xf numFmtId="167" fontId="1" fillId="2" borderId="6" xfId="0" applyNumberFormat="1" applyFont="1" applyFill="1" applyBorder="1" applyAlignment="1"/>
    <xf numFmtId="3" fontId="1" fillId="2" borderId="0" xfId="0" applyNumberFormat="1" applyFont="1" applyFill="1" applyBorder="1" applyAlignment="1"/>
    <xf numFmtId="0" fontId="14" fillId="2" borderId="0" xfId="0" applyNumberFormat="1" applyFont="1" applyFill="1" applyBorder="1" applyAlignment="1"/>
    <xf numFmtId="0" fontId="24" fillId="2" borderId="0" xfId="0" applyNumberFormat="1" applyFont="1" applyFill="1" applyBorder="1" applyAlignment="1"/>
    <xf numFmtId="9" fontId="2" fillId="0" borderId="0" xfId="5" applyFont="1"/>
    <xf numFmtId="0" fontId="1" fillId="2" borderId="0" xfId="0" applyNumberFormat="1" applyFont="1" applyFill="1" applyBorder="1" applyAlignment="1"/>
    <xf numFmtId="0" fontId="3" fillId="2" borderId="0" xfId="0" applyFont="1" applyFill="1" applyBorder="1" applyAlignment="1">
      <alignment horizontal="center"/>
    </xf>
    <xf numFmtId="0" fontId="3" fillId="2" borderId="0" xfId="0" applyNumberFormat="1" applyFont="1" applyFill="1" applyBorder="1" applyAlignment="1"/>
    <xf numFmtId="0" fontId="26" fillId="2" borderId="0" xfId="1" applyFont="1" applyFill="1" applyAlignment="1"/>
    <xf numFmtId="0" fontId="3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9" fillId="2" borderId="0" xfId="0" applyFont="1" applyFill="1" applyAlignment="1"/>
    <xf numFmtId="0" fontId="3" fillId="2" borderId="2" xfId="0" applyFont="1" applyFill="1" applyBorder="1" applyAlignment="1">
      <alignment horizontal="center"/>
    </xf>
    <xf numFmtId="0" fontId="0" fillId="2" borderId="2" xfId="0" applyFill="1" applyBorder="1" applyAlignment="1"/>
    <xf numFmtId="0" fontId="3" fillId="2" borderId="0" xfId="1" applyFont="1" applyFill="1" applyAlignment="1"/>
    <xf numFmtId="0" fontId="19" fillId="2" borderId="0" xfId="1" applyFont="1" applyFill="1" applyAlignment="1"/>
    <xf numFmtId="0" fontId="1" fillId="0" borderId="0" xfId="0" applyNumberFormat="1" applyFont="1" applyFill="1" applyBorder="1" applyAlignment="1"/>
    <xf numFmtId="0" fontId="19" fillId="2" borderId="0" xfId="0" applyNumberFormat="1" applyFont="1" applyFill="1" applyBorder="1" applyAlignment="1"/>
    <xf numFmtId="166" fontId="1" fillId="2" borderId="0" xfId="0" applyNumberFormat="1" applyFont="1" applyFill="1" applyBorder="1" applyAlignment="1"/>
    <xf numFmtId="166" fontId="3" fillId="2" borderId="0" xfId="0" applyNumberFormat="1" applyFont="1" applyFill="1" applyBorder="1" applyAlignment="1"/>
    <xf numFmtId="166" fontId="14" fillId="2" borderId="0" xfId="0" applyNumberFormat="1" applyFont="1" applyFill="1" applyAlignment="1"/>
    <xf numFmtId="0" fontId="5" fillId="2" borderId="0" xfId="4" applyFont="1" applyFill="1" applyBorder="1" applyAlignment="1">
      <alignment wrapText="1"/>
    </xf>
    <xf numFmtId="0" fontId="5" fillId="2" borderId="6" xfId="4" applyFont="1" applyFill="1" applyBorder="1" applyAlignment="1">
      <alignment wrapText="1"/>
    </xf>
    <xf numFmtId="0" fontId="14" fillId="2" borderId="0" xfId="1" applyFont="1" applyFill="1" applyAlignment="1"/>
    <xf numFmtId="0" fontId="13" fillId="2" borderId="4" xfId="4" applyFont="1" applyFill="1" applyBorder="1" applyAlignment="1">
      <alignment wrapText="1"/>
    </xf>
    <xf numFmtId="167" fontId="3" fillId="2" borderId="4" xfId="0" applyNumberFormat="1" applyFont="1" applyFill="1" applyBorder="1" applyAlignment="1"/>
    <xf numFmtId="0" fontId="0" fillId="2" borderId="0" xfId="0" applyNumberFormat="1" applyFont="1" applyFill="1" applyBorder="1" applyAlignment="1">
      <alignment horizontal="left"/>
    </xf>
    <xf numFmtId="0" fontId="0" fillId="2" borderId="0" xfId="0" applyNumberFormat="1" applyFont="1" applyFill="1" applyBorder="1" applyAlignment="1"/>
    <xf numFmtId="0" fontId="1" fillId="2" borderId="7" xfId="0" applyNumberFormat="1" applyFont="1" applyFill="1" applyBorder="1" applyAlignment="1"/>
    <xf numFmtId="0" fontId="1" fillId="2" borderId="0" xfId="0" applyFont="1" applyFill="1" applyBorder="1" applyAlignment="1">
      <alignment vertical="top" wrapText="1"/>
    </xf>
    <xf numFmtId="0" fontId="0" fillId="2" borderId="0" xfId="0" applyFill="1" applyBorder="1" applyAlignment="1"/>
    <xf numFmtId="0" fontId="1" fillId="2" borderId="0" xfId="0" applyFont="1" applyFill="1" applyBorder="1" applyAlignment="1"/>
    <xf numFmtId="0" fontId="19" fillId="2" borderId="1" xfId="1" applyFont="1" applyFill="1" applyBorder="1" applyAlignment="1"/>
    <xf numFmtId="166" fontId="1" fillId="2" borderId="1" xfId="0" applyNumberFormat="1" applyFont="1" applyFill="1" applyBorder="1" applyAlignment="1"/>
    <xf numFmtId="2" fontId="3" fillId="2" borderId="8" xfId="1" applyNumberFormat="1" applyFont="1" applyFill="1" applyBorder="1" applyAlignment="1"/>
    <xf numFmtId="2" fontId="19" fillId="2" borderId="9" xfId="1" applyNumberFormat="1" applyFont="1" applyFill="1" applyBorder="1" applyAlignment="1"/>
    <xf numFmtId="0" fontId="19" fillId="0" borderId="0" xfId="0" applyFont="1" applyAlignment="1">
      <alignment horizontal="left"/>
    </xf>
    <xf numFmtId="0" fontId="3" fillId="2" borderId="10" xfId="1" applyFont="1" applyFill="1" applyBorder="1" applyAlignment="1"/>
    <xf numFmtId="0" fontId="2" fillId="2" borderId="0" xfId="0" applyFont="1" applyFill="1" applyAlignment="1"/>
    <xf numFmtId="0" fontId="1" fillId="2" borderId="2" xfId="0" applyNumberFormat="1" applyFont="1" applyFill="1" applyBorder="1" applyAlignment="1">
      <alignment horizontal="right"/>
    </xf>
    <xf numFmtId="3" fontId="1" fillId="2" borderId="4" xfId="0" applyNumberFormat="1" applyFont="1" applyFill="1" applyBorder="1" applyAlignment="1"/>
    <xf numFmtId="0" fontId="3" fillId="2" borderId="0" xfId="0" applyFont="1" applyFill="1" applyBorder="1" applyAlignment="1"/>
    <xf numFmtId="167" fontId="1" fillId="2" borderId="2" xfId="0" applyNumberFormat="1" applyFont="1" applyFill="1" applyBorder="1" applyAlignment="1"/>
    <xf numFmtId="0" fontId="3" fillId="2" borderId="0" xfId="0" applyNumberFormat="1" applyFont="1" applyFill="1" applyBorder="1" applyAlignment="1">
      <alignment horizontal="center"/>
    </xf>
    <xf numFmtId="49" fontId="14" fillId="2" borderId="0" xfId="0" applyNumberFormat="1" applyFont="1" applyFill="1" applyBorder="1" applyAlignment="1"/>
    <xf numFmtId="0" fontId="3" fillId="2" borderId="6" xfId="0" applyNumberFormat="1" applyFont="1" applyFill="1" applyBorder="1" applyAlignment="1"/>
    <xf numFmtId="0" fontId="4" fillId="2" borderId="1" xfId="1" applyFont="1" applyFill="1" applyBorder="1" applyAlignment="1">
      <alignment vertical="center" wrapText="1"/>
    </xf>
    <xf numFmtId="0" fontId="0" fillId="0" borderId="0" xfId="1" applyFont="1" applyAlignment="1"/>
    <xf numFmtId="0" fontId="0" fillId="0" borderId="0" xfId="0" applyNumberFormat="1" applyFont="1" applyFill="1" applyBorder="1" applyAlignment="1"/>
    <xf numFmtId="0" fontId="3" fillId="2" borderId="11" xfId="1" applyFont="1" applyFill="1" applyBorder="1" applyAlignment="1"/>
    <xf numFmtId="0" fontId="1" fillId="2" borderId="0" xfId="0" applyNumberFormat="1" applyFont="1" applyFill="1" applyBorder="1" applyAlignment="1">
      <alignment horizontal="center"/>
    </xf>
    <xf numFmtId="0" fontId="0" fillId="0" borderId="0" xfId="0" applyFill="1" applyAlignment="1"/>
    <xf numFmtId="0" fontId="3" fillId="2" borderId="0" xfId="0" applyNumberFormat="1" applyFont="1" applyFill="1" applyBorder="1" applyAlignment="1">
      <alignment horizontal="right"/>
    </xf>
    <xf numFmtId="0" fontId="0" fillId="2" borderId="0" xfId="0" applyFill="1" applyAlignment="1">
      <alignment horizontal="left"/>
    </xf>
    <xf numFmtId="0" fontId="26" fillId="2" borderId="0" xfId="0" applyFont="1" applyFill="1" applyAlignment="1"/>
    <xf numFmtId="0" fontId="4" fillId="2" borderId="0" xfId="0" applyFont="1" applyFill="1" applyAlignment="1">
      <alignment horizontal="left" vertical="center"/>
    </xf>
    <xf numFmtId="0" fontId="1" fillId="2" borderId="0" xfId="0" applyFont="1" applyFill="1" applyAlignment="1">
      <alignment horizontal="right"/>
    </xf>
    <xf numFmtId="0" fontId="5" fillId="2" borderId="12" xfId="0" applyFont="1" applyFill="1" applyBorder="1">
      <alignment vertical="top"/>
    </xf>
    <xf numFmtId="0" fontId="5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/>
    </xf>
    <xf numFmtId="0" fontId="5" fillId="2" borderId="0" xfId="0" applyFont="1" applyFill="1" applyBorder="1" applyAlignment="1">
      <alignment vertical="center"/>
    </xf>
    <xf numFmtId="0" fontId="1" fillId="2" borderId="0" xfId="1" applyFont="1" applyFill="1" applyAlignment="1">
      <alignment horizontal="left"/>
    </xf>
    <xf numFmtId="166" fontId="0" fillId="2" borderId="1" xfId="0" applyNumberFormat="1" applyFill="1" applyBorder="1" applyAlignment="1"/>
    <xf numFmtId="166" fontId="3" fillId="2" borderId="0" xfId="0" applyNumberFormat="1" applyFont="1" applyFill="1" applyAlignment="1"/>
    <xf numFmtId="166" fontId="0" fillId="2" borderId="2" xfId="0" applyNumberFormat="1" applyFill="1" applyBorder="1" applyAlignment="1"/>
    <xf numFmtId="0" fontId="1" fillId="2" borderId="2" xfId="0" applyFont="1" applyFill="1" applyBorder="1" applyAlignment="1"/>
    <xf numFmtId="0" fontId="19" fillId="0" borderId="0" xfId="0" applyNumberFormat="1" applyFont="1" applyFill="1" applyBorder="1" applyAlignment="1"/>
    <xf numFmtId="0" fontId="5" fillId="2" borderId="0" xfId="0" applyFont="1" applyFill="1" applyAlignment="1">
      <alignment vertical="center"/>
    </xf>
    <xf numFmtId="0" fontId="5" fillId="2" borderId="6" xfId="0" applyFont="1" applyFill="1" applyBorder="1" applyAlignment="1">
      <alignment vertical="center"/>
    </xf>
    <xf numFmtId="0" fontId="12" fillId="2" borderId="0" xfId="0" applyFont="1" applyFill="1" applyAlignment="1"/>
    <xf numFmtId="0" fontId="1" fillId="2" borderId="0" xfId="0" applyFont="1" applyFill="1" applyAlignment="1">
      <alignment horizontal="left"/>
    </xf>
    <xf numFmtId="0" fontId="0" fillId="2" borderId="12" xfId="0" applyFill="1" applyBorder="1" applyAlignment="1"/>
    <xf numFmtId="0" fontId="1" fillId="2" borderId="0" xfId="1" applyFont="1" applyFill="1" applyAlignment="1"/>
    <xf numFmtId="0" fontId="5" fillId="2" borderId="2" xfId="4" applyFont="1" applyFill="1" applyBorder="1" applyAlignment="1">
      <alignment wrapText="1"/>
    </xf>
    <xf numFmtId="0" fontId="2" fillId="2" borderId="0" xfId="1" applyFont="1" applyFill="1" applyAlignment="1"/>
    <xf numFmtId="0" fontId="0" fillId="2" borderId="0" xfId="0" applyFill="1" applyAlignment="1">
      <alignment horizontal="right"/>
    </xf>
    <xf numFmtId="0" fontId="3" fillId="0" borderId="0" xfId="0" applyFont="1" applyAlignment="1"/>
    <xf numFmtId="0" fontId="19" fillId="0" borderId="0" xfId="0" applyFont="1" applyFill="1" applyAlignment="1"/>
    <xf numFmtId="167" fontId="1" fillId="0" borderId="3" xfId="0" applyNumberFormat="1" applyFont="1" applyFill="1" applyBorder="1" applyAlignment="1"/>
    <xf numFmtId="167" fontId="1" fillId="0" borderId="0" xfId="0" applyNumberFormat="1" applyFont="1" applyFill="1" applyBorder="1" applyAlignment="1"/>
    <xf numFmtId="0" fontId="23" fillId="2" borderId="0" xfId="0" applyFont="1" applyFill="1" applyBorder="1" applyAlignment="1">
      <alignment horizontal="right" vertical="top"/>
    </xf>
    <xf numFmtId="0" fontId="14" fillId="2" borderId="0" xfId="0" applyFont="1" applyFill="1" applyBorder="1" applyAlignment="1"/>
    <xf numFmtId="1" fontId="14" fillId="2" borderId="0" xfId="0" applyNumberFormat="1" applyFont="1" applyFill="1" applyBorder="1" applyAlignment="1"/>
    <xf numFmtId="0" fontId="26" fillId="2" borderId="0" xfId="0" applyFont="1" applyFill="1" applyAlignment="1">
      <alignment horizontal="center"/>
    </xf>
    <xf numFmtId="49" fontId="32" fillId="2" borderId="13" xfId="0" applyNumberFormat="1" applyFont="1" applyFill="1" applyBorder="1" applyAlignment="1">
      <alignment horizontal="left" vertical="top"/>
    </xf>
    <xf numFmtId="0" fontId="5" fillId="2" borderId="4" xfId="4" applyFont="1" applyFill="1" applyBorder="1" applyAlignment="1">
      <alignment horizontal="center" wrapText="1"/>
    </xf>
    <xf numFmtId="0" fontId="5" fillId="2" borderId="0" xfId="4" applyFont="1" applyFill="1" applyBorder="1" applyAlignment="1">
      <alignment horizontal="center" wrapText="1"/>
    </xf>
    <xf numFmtId="0" fontId="5" fillId="2" borderId="6" xfId="4" applyFont="1" applyFill="1" applyBorder="1" applyAlignment="1">
      <alignment horizontal="center" wrapText="1"/>
    </xf>
    <xf numFmtId="0" fontId="13" fillId="2" borderId="0" xfId="4" applyFont="1" applyFill="1" applyBorder="1" applyAlignment="1">
      <alignment wrapText="1"/>
    </xf>
    <xf numFmtId="0" fontId="12" fillId="2" borderId="0" xfId="0" applyNumberFormat="1" applyFont="1" applyFill="1" applyBorder="1" applyAlignment="1">
      <alignment horizontal="center"/>
    </xf>
    <xf numFmtId="0" fontId="19" fillId="2" borderId="0" xfId="0" applyFont="1" applyFill="1" applyBorder="1" applyAlignment="1">
      <alignment vertical="center" wrapText="1"/>
    </xf>
    <xf numFmtId="166" fontId="1" fillId="2" borderId="0" xfId="0" applyNumberFormat="1" applyFont="1" applyFill="1" applyBorder="1" applyAlignment="1">
      <alignment vertical="center"/>
    </xf>
    <xf numFmtId="0" fontId="3" fillId="2" borderId="0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left" vertical="center" indent="1"/>
    </xf>
    <xf numFmtId="0" fontId="3" fillId="2" borderId="0" xfId="1" applyFont="1" applyFill="1" applyAlignment="1">
      <alignment wrapText="1"/>
    </xf>
    <xf numFmtId="0" fontId="1" fillId="2" borderId="0" xfId="1" applyFont="1" applyFill="1" applyBorder="1" applyAlignment="1">
      <alignment horizontal="center" wrapText="1"/>
    </xf>
    <xf numFmtId="0" fontId="2" fillId="2" borderId="0" xfId="1" applyFont="1" applyFill="1" applyAlignment="1">
      <alignment horizontal="right"/>
    </xf>
    <xf numFmtId="2" fontId="1" fillId="2" borderId="0" xfId="0" applyNumberFormat="1" applyFont="1" applyFill="1" applyBorder="1" applyAlignment="1"/>
    <xf numFmtId="2" fontId="3" fillId="2" borderId="0" xfId="0" applyNumberFormat="1" applyFont="1" applyFill="1" applyBorder="1" applyAlignment="1"/>
    <xf numFmtId="49" fontId="1" fillId="2" borderId="0" xfId="0" applyNumberFormat="1" applyFont="1" applyFill="1" applyBorder="1" applyAlignment="1"/>
    <xf numFmtId="3" fontId="1" fillId="2" borderId="3" xfId="0" applyNumberFormat="1" applyFont="1" applyFill="1" applyBorder="1" applyAlignment="1">
      <alignment horizontal="center" vertical="center"/>
    </xf>
    <xf numFmtId="0" fontId="11" fillId="2" borderId="1" xfId="1" applyFont="1" applyFill="1" applyBorder="1" applyAlignment="1">
      <alignment horizontal="center" vertical="center"/>
    </xf>
    <xf numFmtId="0" fontId="1" fillId="2" borderId="14" xfId="0" applyNumberFormat="1" applyFont="1" applyFill="1" applyBorder="1" applyAlignment="1"/>
    <xf numFmtId="0" fontId="1" fillId="2" borderId="11" xfId="1" applyFont="1" applyFill="1" applyBorder="1" applyAlignment="1"/>
    <xf numFmtId="0" fontId="1" fillId="2" borderId="15" xfId="1" applyFont="1" applyFill="1" applyBorder="1" applyAlignment="1"/>
    <xf numFmtId="170" fontId="3" fillId="2" borderId="0" xfId="0" applyNumberFormat="1" applyFont="1" applyFill="1" applyBorder="1" applyAlignment="1"/>
    <xf numFmtId="170" fontId="1" fillId="2" borderId="0" xfId="0" applyNumberFormat="1" applyFont="1" applyFill="1" applyBorder="1" applyAlignment="1"/>
    <xf numFmtId="0" fontId="5" fillId="2" borderId="2" xfId="0" applyFont="1" applyFill="1" applyBorder="1" applyAlignment="1">
      <alignment horizontal="right" vertical="center"/>
    </xf>
    <xf numFmtId="166" fontId="5" fillId="2" borderId="0" xfId="0" applyNumberFormat="1" applyFont="1" applyFill="1" applyBorder="1" applyAlignment="1">
      <alignment vertical="center"/>
    </xf>
    <xf numFmtId="164" fontId="1" fillId="2" borderId="0" xfId="0" applyNumberFormat="1" applyFont="1" applyFill="1" applyBorder="1" applyAlignment="1"/>
    <xf numFmtId="3" fontId="3" fillId="2" borderId="0" xfId="0" applyNumberFormat="1" applyFont="1" applyFill="1" applyBorder="1" applyAlignment="1"/>
    <xf numFmtId="1" fontId="1" fillId="2" borderId="0" xfId="0" applyNumberFormat="1" applyFont="1" applyFill="1" applyBorder="1" applyAlignment="1">
      <alignment horizontal="right"/>
    </xf>
    <xf numFmtId="2" fontId="3" fillId="2" borderId="0" xfId="0" applyNumberFormat="1" applyFont="1" applyFill="1" applyBorder="1" applyAlignment="1">
      <alignment horizontal="center"/>
    </xf>
    <xf numFmtId="2" fontId="0" fillId="2" borderId="0" xfId="0" applyNumberFormat="1" applyFill="1" applyBorder="1" applyAlignment="1"/>
    <xf numFmtId="2" fontId="0" fillId="2" borderId="0" xfId="0" applyNumberFormat="1" applyFill="1" applyAlignment="1"/>
    <xf numFmtId="0" fontId="1" fillId="2" borderId="16" xfId="0" applyNumberFormat="1" applyFont="1" applyFill="1" applyBorder="1" applyAlignment="1"/>
    <xf numFmtId="0" fontId="1" fillId="2" borderId="17" xfId="0" applyNumberFormat="1" applyFont="1" applyFill="1" applyBorder="1" applyAlignment="1"/>
    <xf numFmtId="171" fontId="1" fillId="2" borderId="0" xfId="0" applyNumberFormat="1" applyFont="1" applyFill="1" applyBorder="1" applyAlignment="1"/>
    <xf numFmtId="166" fontId="1" fillId="2" borderId="0" xfId="1" applyNumberFormat="1" applyFont="1" applyFill="1" applyBorder="1" applyAlignment="1">
      <alignment horizontal="center"/>
    </xf>
    <xf numFmtId="166" fontId="1" fillId="0" borderId="0" xfId="0" applyNumberFormat="1" applyFont="1" applyAlignment="1"/>
    <xf numFmtId="166" fontId="23" fillId="2" borderId="18" xfId="0" applyNumberFormat="1" applyFont="1" applyFill="1" applyBorder="1" applyAlignment="1">
      <alignment horizontal="right" vertical="top"/>
    </xf>
    <xf numFmtId="167" fontId="1" fillId="2" borderId="0" xfId="0" applyNumberFormat="1" applyFont="1" applyFill="1" applyBorder="1" applyAlignment="1">
      <alignment horizontal="right"/>
    </xf>
    <xf numFmtId="167" fontId="1" fillId="2" borderId="2" xfId="0" applyNumberFormat="1" applyFont="1" applyFill="1" applyBorder="1" applyAlignment="1">
      <alignment horizontal="right"/>
    </xf>
    <xf numFmtId="0" fontId="1" fillId="2" borderId="0" xfId="0" applyNumberFormat="1" applyFont="1" applyFill="1" applyBorder="1" applyAlignment="1">
      <alignment horizontal="left"/>
    </xf>
    <xf numFmtId="0" fontId="14" fillId="2" borderId="0" xfId="0" applyFont="1" applyFill="1" applyAlignment="1">
      <alignment horizontal="left"/>
    </xf>
    <xf numFmtId="0" fontId="23" fillId="2" borderId="19" xfId="0" applyFont="1" applyFill="1" applyBorder="1" applyAlignment="1">
      <alignment horizontal="right" vertical="top"/>
    </xf>
    <xf numFmtId="1" fontId="0" fillId="2" borderId="0" xfId="0" applyNumberFormat="1" applyFill="1" applyBorder="1" applyAlignment="1"/>
    <xf numFmtId="0" fontId="20" fillId="2" borderId="0" xfId="0" applyFont="1" applyFill="1" applyAlignment="1"/>
    <xf numFmtId="0" fontId="1" fillId="2" borderId="2" xfId="0" applyNumberFormat="1" applyFont="1" applyFill="1" applyBorder="1" applyAlignment="1"/>
    <xf numFmtId="165" fontId="1" fillId="0" borderId="0" xfId="0" applyNumberFormat="1" applyFont="1" applyAlignment="1"/>
    <xf numFmtId="0" fontId="3" fillId="2" borderId="20" xfId="0" applyNumberFormat="1" applyFont="1" applyFill="1" applyBorder="1" applyAlignment="1">
      <alignment horizontal="center" vertical="center" wrapText="1"/>
    </xf>
    <xf numFmtId="166" fontId="14" fillId="2" borderId="0" xfId="0" applyNumberFormat="1" applyFont="1" applyFill="1" applyBorder="1" applyAlignment="1">
      <alignment vertical="center"/>
    </xf>
    <xf numFmtId="167" fontId="1" fillId="2" borderId="21" xfId="0" applyNumberFormat="1" applyFont="1" applyFill="1" applyBorder="1" applyAlignment="1"/>
    <xf numFmtId="0" fontId="3" fillId="2" borderId="7" xfId="0" applyNumberFormat="1" applyFont="1" applyFill="1" applyBorder="1" applyAlignment="1">
      <alignment horizontal="center"/>
    </xf>
    <xf numFmtId="0" fontId="3" fillId="2" borderId="22" xfId="1" applyFont="1" applyFill="1" applyBorder="1" applyAlignment="1">
      <alignment horizontal="center" vertical="center" wrapText="1"/>
    </xf>
    <xf numFmtId="0" fontId="3" fillId="2" borderId="23" xfId="1" applyFont="1" applyFill="1" applyBorder="1" applyAlignment="1">
      <alignment horizontal="center" vertical="center" wrapText="1"/>
    </xf>
    <xf numFmtId="0" fontId="0" fillId="0" borderId="0" xfId="1" applyFont="1" applyAlignment="1">
      <alignment vertical="center"/>
    </xf>
    <xf numFmtId="0" fontId="3" fillId="0" borderId="0" xfId="0" applyFont="1" applyFill="1" applyAlignment="1">
      <alignment horizontal="left"/>
    </xf>
    <xf numFmtId="0" fontId="1" fillId="0" borderId="0" xfId="0" applyFont="1" applyAlignment="1">
      <alignment horizontal="right"/>
    </xf>
    <xf numFmtId="166" fontId="1" fillId="2" borderId="2" xfId="0" applyNumberFormat="1" applyFont="1" applyFill="1" applyBorder="1" applyAlignment="1">
      <alignment horizontal="right"/>
    </xf>
    <xf numFmtId="0" fontId="3" fillId="2" borderId="0" xfId="0" applyNumberFormat="1" applyFont="1" applyFill="1" applyBorder="1" applyAlignment="1">
      <alignment wrapText="1"/>
    </xf>
    <xf numFmtId="1" fontId="1" fillId="2" borderId="0" xfId="0" applyNumberFormat="1" applyFont="1" applyFill="1" applyBorder="1" applyAlignment="1"/>
    <xf numFmtId="0" fontId="1" fillId="2" borderId="2" xfId="0" applyFont="1" applyFill="1" applyBorder="1" applyAlignment="1">
      <alignment horizontal="center"/>
    </xf>
    <xf numFmtId="1" fontId="1" fillId="2" borderId="2" xfId="0" applyNumberFormat="1" applyFont="1" applyFill="1" applyBorder="1" applyAlignment="1">
      <alignment horizontal="right"/>
    </xf>
    <xf numFmtId="0" fontId="26" fillId="2" borderId="0" xfId="1" applyFont="1" applyFill="1" applyAlignment="1">
      <alignment horizontal="left"/>
    </xf>
    <xf numFmtId="0" fontId="14" fillId="0" borderId="0" xfId="0" applyFont="1" applyFill="1" applyBorder="1" applyAlignment="1"/>
    <xf numFmtId="0" fontId="4" fillId="2" borderId="0" xfId="0" applyFont="1" applyFill="1" applyBorder="1" applyAlignment="1">
      <alignment vertical="center"/>
    </xf>
    <xf numFmtId="0" fontId="4" fillId="2" borderId="0" xfId="0" applyFont="1" applyFill="1" applyBorder="1" applyAlignment="1">
      <alignment vertical="center" wrapText="1"/>
    </xf>
    <xf numFmtId="0" fontId="11" fillId="2" borderId="0" xfId="0" applyFont="1" applyFill="1" applyBorder="1" applyAlignment="1">
      <alignment vertical="center"/>
    </xf>
    <xf numFmtId="0" fontId="5" fillId="2" borderId="12" xfId="0" applyFont="1" applyFill="1" applyBorder="1" applyAlignment="1">
      <alignment vertical="center" wrapText="1"/>
    </xf>
    <xf numFmtId="170" fontId="1" fillId="2" borderId="0" xfId="0" applyNumberFormat="1" applyFont="1" applyFill="1" applyAlignment="1"/>
    <xf numFmtId="0" fontId="1" fillId="2" borderId="24" xfId="0" applyFont="1" applyFill="1" applyBorder="1" applyAlignment="1"/>
    <xf numFmtId="170" fontId="1" fillId="2" borderId="16" xfId="0" applyNumberFormat="1" applyFont="1" applyFill="1" applyBorder="1" applyAlignment="1"/>
    <xf numFmtId="0" fontId="1" fillId="2" borderId="25" xfId="0" applyFont="1" applyFill="1" applyBorder="1" applyAlignment="1"/>
    <xf numFmtId="170" fontId="1" fillId="2" borderId="26" xfId="0" applyNumberFormat="1" applyFont="1" applyFill="1" applyBorder="1" applyAlignment="1"/>
    <xf numFmtId="170" fontId="1" fillId="2" borderId="17" xfId="0" applyNumberFormat="1" applyFont="1" applyFill="1" applyBorder="1" applyAlignment="1"/>
    <xf numFmtId="0" fontId="14" fillId="2" borderId="0" xfId="0" applyFont="1" applyFill="1" applyAlignment="1">
      <alignment horizontal="right"/>
    </xf>
    <xf numFmtId="0" fontId="1" fillId="2" borderId="27" xfId="0" applyNumberFormat="1" applyFont="1" applyFill="1" applyBorder="1" applyAlignment="1"/>
    <xf numFmtId="0" fontId="3" fillId="2" borderId="21" xfId="0" applyNumberFormat="1" applyFont="1" applyFill="1" applyBorder="1" applyAlignment="1"/>
    <xf numFmtId="166" fontId="1" fillId="2" borderId="0" xfId="1" applyNumberFormat="1" applyFont="1" applyFill="1" applyAlignment="1"/>
    <xf numFmtId="0" fontId="3" fillId="2" borderId="12" xfId="1" applyFont="1" applyFill="1" applyBorder="1" applyAlignment="1">
      <alignment horizontal="center"/>
    </xf>
    <xf numFmtId="0" fontId="5" fillId="2" borderId="0" xfId="0" applyFont="1" applyFill="1" applyBorder="1" applyAlignment="1">
      <alignment horizontal="right" vertical="center"/>
    </xf>
    <xf numFmtId="0" fontId="21" fillId="2" borderId="0" xfId="0" applyFont="1" applyFill="1" applyAlignment="1">
      <alignment vertical="center"/>
    </xf>
    <xf numFmtId="0" fontId="1" fillId="2" borderId="2" xfId="0" applyNumberFormat="1" applyFont="1" applyFill="1" applyBorder="1" applyAlignment="1">
      <alignment horizontal="center"/>
    </xf>
    <xf numFmtId="0" fontId="11" fillId="2" borderId="0" xfId="0" applyFont="1" applyFill="1" applyBorder="1" applyAlignment="1">
      <alignment horizontal="left" vertical="top"/>
    </xf>
    <xf numFmtId="0" fontId="8" fillId="2" borderId="0" xfId="0" applyFont="1" applyFill="1" applyAlignment="1">
      <alignment horizontal="left" vertical="center" wrapText="1"/>
    </xf>
    <xf numFmtId="0" fontId="4" fillId="2" borderId="2" xfId="0" applyFont="1" applyFill="1" applyBorder="1" applyAlignment="1">
      <alignment horizontal="center" vertical="center" wrapText="1"/>
    </xf>
    <xf numFmtId="166" fontId="0" fillId="2" borderId="0" xfId="0" applyNumberFormat="1" applyFont="1" applyFill="1" applyBorder="1" applyAlignment="1"/>
    <xf numFmtId="0" fontId="3" fillId="2" borderId="12" xfId="0" applyFont="1" applyFill="1" applyBorder="1" applyAlignment="1">
      <alignment vertical="center" wrapText="1"/>
    </xf>
    <xf numFmtId="0" fontId="3" fillId="2" borderId="28" xfId="0" applyFont="1" applyFill="1" applyBorder="1" applyAlignment="1"/>
    <xf numFmtId="0" fontId="25" fillId="2" borderId="0" xfId="0" applyNumberFormat="1" applyFont="1" applyFill="1" applyBorder="1" applyAlignment="1">
      <alignment wrapText="1"/>
    </xf>
    <xf numFmtId="0" fontId="29" fillId="2" borderId="0" xfId="0" applyFont="1" applyFill="1" applyAlignment="1">
      <alignment horizontal="center"/>
    </xf>
    <xf numFmtId="166" fontId="4" fillId="2" borderId="0" xfId="0" applyNumberFormat="1" applyFont="1" applyFill="1" applyBorder="1" applyAlignment="1">
      <alignment vertical="top"/>
    </xf>
    <xf numFmtId="0" fontId="29" fillId="2" borderId="0" xfId="0" applyNumberFormat="1" applyFont="1" applyFill="1" applyBorder="1" applyAlignment="1"/>
    <xf numFmtId="0" fontId="5" fillId="2" borderId="0" xfId="0" applyFont="1" applyFill="1" applyBorder="1" applyAlignment="1">
      <alignment horizontal="right" vertical="top"/>
    </xf>
    <xf numFmtId="0" fontId="9" fillId="2" borderId="0" xfId="0" applyFont="1" applyFill="1" applyAlignment="1">
      <alignment horizontal="left" vertical="top" wrapText="1"/>
    </xf>
    <xf numFmtId="0" fontId="28" fillId="2" borderId="0" xfId="0" applyFont="1" applyFill="1" applyAlignment="1">
      <alignment horizontal="left" vertical="top" wrapText="1"/>
    </xf>
    <xf numFmtId="0" fontId="9" fillId="2" borderId="0" xfId="0" applyFont="1" applyFill="1" applyBorder="1" applyAlignment="1">
      <alignment horizontal="left" vertical="top" wrapText="1"/>
    </xf>
    <xf numFmtId="0" fontId="2" fillId="2" borderId="0" xfId="0" applyNumberFormat="1" applyFont="1" applyFill="1" applyBorder="1" applyAlignment="1">
      <alignment vertical="top"/>
    </xf>
    <xf numFmtId="0" fontId="28" fillId="2" borderId="0" xfId="0" applyFont="1" applyFill="1" applyBorder="1" applyAlignment="1">
      <alignment horizontal="left" vertical="top" wrapText="1"/>
    </xf>
    <xf numFmtId="0" fontId="25" fillId="2" borderId="0" xfId="0" applyNumberFormat="1" applyFont="1" applyFill="1" applyBorder="1" applyAlignment="1">
      <alignment vertical="top"/>
    </xf>
    <xf numFmtId="0" fontId="2" fillId="2" borderId="0" xfId="0" applyNumberFormat="1" applyFont="1" applyFill="1" applyBorder="1" applyAlignment="1">
      <alignment vertical="center" wrapText="1"/>
    </xf>
    <xf numFmtId="0" fontId="5" fillId="2" borderId="2" xfId="0" applyFont="1" applyFill="1" applyBorder="1" applyAlignment="1">
      <alignment horizontal="right" vertical="top"/>
    </xf>
    <xf numFmtId="0" fontId="28" fillId="2" borderId="2" xfId="0" applyFont="1" applyFill="1" applyBorder="1" applyAlignment="1">
      <alignment horizontal="left" vertical="top" wrapText="1"/>
    </xf>
    <xf numFmtId="0" fontId="16" fillId="2" borderId="0" xfId="0" applyFont="1" applyFill="1" applyAlignment="1"/>
    <xf numFmtId="0" fontId="3" fillId="2" borderId="0" xfId="0" applyNumberFormat="1" applyFont="1" applyFill="1" applyBorder="1" applyAlignment="1">
      <alignment horizontal="left"/>
    </xf>
    <xf numFmtId="0" fontId="3" fillId="2" borderId="29" xfId="1" applyFont="1" applyFill="1" applyBorder="1" applyAlignment="1">
      <alignment horizontal="center" vertical="center"/>
    </xf>
    <xf numFmtId="0" fontId="19" fillId="2" borderId="11" xfId="1" applyFont="1" applyFill="1" applyBorder="1" applyAlignment="1">
      <alignment horizontal="center" vertical="center"/>
    </xf>
    <xf numFmtId="0" fontId="3" fillId="2" borderId="0" xfId="3" applyFont="1" applyFill="1" applyAlignment="1"/>
    <xf numFmtId="0" fontId="1" fillId="2" borderId="0" xfId="3" applyFill="1" applyAlignment="1"/>
    <xf numFmtId="0" fontId="19" fillId="2" borderId="0" xfId="3" applyFont="1" applyFill="1" applyAlignment="1"/>
    <xf numFmtId="0" fontId="1" fillId="0" borderId="0" xfId="3" applyAlignment="1"/>
    <xf numFmtId="0" fontId="3" fillId="0" borderId="0" xfId="3" applyFont="1" applyAlignment="1"/>
    <xf numFmtId="0" fontId="1" fillId="0" borderId="0" xfId="1" applyFont="1" applyAlignment="1">
      <alignment horizontal="left"/>
    </xf>
    <xf numFmtId="0" fontId="13" fillId="2" borderId="0" xfId="1" applyFont="1" applyFill="1" applyAlignment="1">
      <alignment vertical="center"/>
    </xf>
    <xf numFmtId="166" fontId="0" fillId="2" borderId="30" xfId="0" applyNumberFormat="1" applyFill="1" applyBorder="1" applyAlignment="1"/>
    <xf numFmtId="0" fontId="1" fillId="0" borderId="0" xfId="0" applyFont="1" applyBorder="1" applyAlignment="1"/>
    <xf numFmtId="10" fontId="1" fillId="0" borderId="31" xfId="0" applyNumberFormat="1" applyFont="1" applyBorder="1" applyAlignment="1"/>
    <xf numFmtId="0" fontId="1" fillId="0" borderId="2" xfId="0" applyFont="1" applyBorder="1" applyAlignment="1"/>
    <xf numFmtId="2" fontId="1" fillId="0" borderId="0" xfId="0" applyNumberFormat="1" applyFont="1" applyAlignment="1"/>
    <xf numFmtId="0" fontId="2" fillId="0" borderId="0" xfId="0" applyFont="1" applyAlignment="1"/>
    <xf numFmtId="0" fontId="26" fillId="0" borderId="0" xfId="0" applyFont="1" applyAlignment="1"/>
    <xf numFmtId="0" fontId="3" fillId="2" borderId="0" xfId="1" quotePrefix="1" applyFont="1" applyFill="1" applyBorder="1" applyAlignment="1">
      <alignment horizontal="center"/>
    </xf>
    <xf numFmtId="171" fontId="3" fillId="2" borderId="0" xfId="0" applyNumberFormat="1" applyFont="1" applyFill="1" applyBorder="1" applyAlignment="1"/>
    <xf numFmtId="171" fontId="19" fillId="2" borderId="0" xfId="0" applyNumberFormat="1" applyFont="1" applyFill="1" applyBorder="1" applyAlignment="1"/>
    <xf numFmtId="0" fontId="3" fillId="2" borderId="6" xfId="0" applyNumberFormat="1" applyFont="1" applyFill="1" applyBorder="1" applyAlignment="1">
      <alignment horizontal="center" wrapText="1"/>
    </xf>
    <xf numFmtId="0" fontId="3" fillId="2" borderId="6" xfId="0" applyNumberFormat="1" applyFont="1" applyFill="1" applyBorder="1" applyAlignment="1">
      <alignment horizontal="right" wrapText="1"/>
    </xf>
    <xf numFmtId="0" fontId="3" fillId="2" borderId="16" xfId="0" applyNumberFormat="1" applyFont="1" applyFill="1" applyBorder="1" applyAlignment="1">
      <alignment wrapText="1"/>
    </xf>
    <xf numFmtId="0" fontId="3" fillId="2" borderId="4" xfId="0" applyFont="1" applyFill="1" applyBorder="1" applyAlignment="1">
      <alignment horizontal="right"/>
    </xf>
    <xf numFmtId="166" fontId="3" fillId="2" borderId="5" xfId="0" applyNumberFormat="1" applyFont="1" applyFill="1" applyBorder="1" applyAlignment="1">
      <alignment horizontal="right"/>
    </xf>
    <xf numFmtId="166" fontId="3" fillId="2" borderId="0" xfId="0" applyNumberFormat="1" applyFont="1" applyFill="1" applyBorder="1" applyAlignment="1">
      <alignment horizontal="right"/>
    </xf>
    <xf numFmtId="0" fontId="1" fillId="0" borderId="0" xfId="0" applyFont="1" applyAlignment="1">
      <alignment horizontal="left"/>
    </xf>
    <xf numFmtId="166" fontId="1" fillId="2" borderId="3" xfId="0" applyNumberFormat="1" applyFont="1" applyFill="1" applyBorder="1" applyAlignment="1"/>
    <xf numFmtId="165" fontId="1" fillId="2" borderId="1" xfId="5" applyNumberFormat="1" applyFont="1" applyFill="1" applyBorder="1"/>
    <xf numFmtId="9" fontId="0" fillId="2" borderId="1" xfId="0" applyNumberFormat="1" applyFill="1" applyBorder="1" applyAlignment="1"/>
    <xf numFmtId="0" fontId="2" fillId="2" borderId="5" xfId="1" applyFont="1" applyFill="1" applyBorder="1" applyAlignment="1"/>
    <xf numFmtId="0" fontId="3" fillId="0" borderId="1" xfId="1" applyFont="1" applyBorder="1" applyAlignment="1">
      <alignment horizontal="center" vertical="center" wrapText="1"/>
    </xf>
    <xf numFmtId="166" fontId="1" fillId="0" borderId="32" xfId="0" applyNumberFormat="1" applyFont="1" applyBorder="1" applyAlignment="1"/>
    <xf numFmtId="0" fontId="19" fillId="2" borderId="21" xfId="0" applyNumberFormat="1" applyFont="1" applyFill="1" applyBorder="1" applyAlignment="1"/>
    <xf numFmtId="1" fontId="3" fillId="2" borderId="11" xfId="1" quotePrefix="1" applyNumberFormat="1" applyFont="1" applyFill="1" applyBorder="1" applyAlignment="1">
      <alignment horizontal="center" vertical="center"/>
    </xf>
    <xf numFmtId="0" fontId="3" fillId="2" borderId="10" xfId="1" applyFont="1" applyFill="1" applyBorder="1" applyAlignment="1">
      <alignment vertical="center" wrapText="1"/>
    </xf>
    <xf numFmtId="0" fontId="3" fillId="2" borderId="33" xfId="1" applyFont="1" applyFill="1" applyBorder="1" applyAlignment="1">
      <alignment vertical="center" wrapText="1"/>
    </xf>
    <xf numFmtId="0" fontId="3" fillId="2" borderId="30" xfId="1" applyFont="1" applyFill="1" applyBorder="1" applyAlignment="1">
      <alignment vertical="center" wrapText="1"/>
    </xf>
    <xf numFmtId="0" fontId="14" fillId="2" borderId="2" xfId="0" applyNumberFormat="1" applyFont="1" applyFill="1" applyBorder="1" applyAlignment="1"/>
    <xf numFmtId="0" fontId="1" fillId="3" borderId="0" xfId="0" applyFont="1" applyFill="1" applyAlignment="1">
      <alignment vertical="top" wrapText="1"/>
    </xf>
    <xf numFmtId="0" fontId="12" fillId="2" borderId="5" xfId="0" applyFont="1" applyFill="1" applyBorder="1" applyAlignment="1"/>
    <xf numFmtId="0" fontId="12" fillId="2" borderId="0" xfId="0" applyFont="1" applyFill="1" applyBorder="1" applyAlignment="1"/>
    <xf numFmtId="0" fontId="3" fillId="2" borderId="11" xfId="1" applyFont="1" applyFill="1" applyBorder="1" applyAlignment="1">
      <alignment horizontal="center" vertical="center" wrapText="1"/>
    </xf>
    <xf numFmtId="0" fontId="5" fillId="2" borderId="0" xfId="4" applyFont="1" applyFill="1" applyBorder="1" applyAlignment="1"/>
    <xf numFmtId="167" fontId="1" fillId="2" borderId="3" xfId="0" applyNumberFormat="1" applyFont="1" applyFill="1" applyBorder="1" applyAlignment="1">
      <alignment horizontal="right"/>
    </xf>
    <xf numFmtId="0" fontId="14" fillId="0" borderId="0" xfId="0" applyFont="1" applyAlignment="1">
      <alignment horizontal="left"/>
    </xf>
    <xf numFmtId="0" fontId="14" fillId="0" borderId="0" xfId="0" applyFont="1" applyFill="1" applyBorder="1" applyAlignment="1">
      <alignment horizontal="left"/>
    </xf>
    <xf numFmtId="2" fontId="3" fillId="2" borderId="4" xfId="0" applyNumberFormat="1" applyFont="1" applyFill="1" applyBorder="1" applyAlignment="1"/>
    <xf numFmtId="49" fontId="1" fillId="2" borderId="0" xfId="0" applyNumberFormat="1" applyFont="1" applyFill="1" applyBorder="1" applyAlignment="1">
      <alignment horizontal="left"/>
    </xf>
    <xf numFmtId="0" fontId="1" fillId="2" borderId="2" xfId="0" applyNumberFormat="1" applyFont="1" applyFill="1" applyBorder="1" applyAlignment="1">
      <alignment horizontal="left"/>
    </xf>
    <xf numFmtId="0" fontId="19" fillId="2" borderId="3" xfId="0" applyNumberFormat="1" applyFont="1" applyFill="1" applyBorder="1" applyAlignment="1">
      <alignment horizontal="center" vertical="center"/>
    </xf>
    <xf numFmtId="3" fontId="1" fillId="2" borderId="2" xfId="0" applyNumberFormat="1" applyFont="1" applyFill="1" applyBorder="1" applyAlignment="1"/>
    <xf numFmtId="0" fontId="3" fillId="2" borderId="34" xfId="0" applyNumberFormat="1" applyFont="1" applyFill="1" applyBorder="1" applyAlignment="1">
      <alignment wrapText="1"/>
    </xf>
    <xf numFmtId="168" fontId="1" fillId="2" borderId="0" xfId="0" applyNumberFormat="1" applyFont="1" applyFill="1" applyBorder="1" applyAlignment="1"/>
    <xf numFmtId="167" fontId="1" fillId="2" borderId="35" xfId="0" applyNumberFormat="1" applyFont="1" applyFill="1" applyBorder="1" applyAlignment="1"/>
    <xf numFmtId="0" fontId="3" fillId="0" borderId="2" xfId="1" applyFont="1" applyFill="1" applyBorder="1" applyAlignment="1">
      <alignment horizontal="center" vertical="center" wrapText="1"/>
    </xf>
    <xf numFmtId="0" fontId="3" fillId="0" borderId="30" xfId="1" applyFont="1" applyBorder="1" applyAlignment="1"/>
    <xf numFmtId="0" fontId="1" fillId="2" borderId="36" xfId="1" applyFont="1" applyFill="1" applyBorder="1" applyAlignment="1"/>
    <xf numFmtId="0" fontId="1" fillId="2" borderId="1" xfId="1" applyFont="1" applyFill="1" applyBorder="1" applyAlignment="1"/>
    <xf numFmtId="167" fontId="1" fillId="2" borderId="3" xfId="0" applyNumberFormat="1" applyFont="1" applyFill="1" applyBorder="1" applyAlignment="1"/>
    <xf numFmtId="0" fontId="19" fillId="2" borderId="10" xfId="1" applyFont="1" applyFill="1" applyBorder="1" applyAlignment="1"/>
    <xf numFmtId="0" fontId="3" fillId="2" borderId="1" xfId="1" applyFont="1" applyFill="1" applyBorder="1" applyAlignment="1"/>
    <xf numFmtId="0" fontId="3" fillId="2" borderId="1" xfId="1" quotePrefix="1" applyFont="1" applyFill="1" applyBorder="1" applyAlignment="1">
      <alignment horizontal="center"/>
    </xf>
    <xf numFmtId="0" fontId="3" fillId="2" borderId="1" xfId="1" quotePrefix="1" applyFont="1" applyFill="1" applyBorder="1" applyAlignment="1">
      <alignment horizontal="center" wrapText="1"/>
    </xf>
    <xf numFmtId="0" fontId="3" fillId="2" borderId="37" xfId="1" applyFont="1" applyFill="1" applyBorder="1" applyAlignment="1"/>
    <xf numFmtId="0" fontId="19" fillId="2" borderId="37" xfId="1" applyFont="1" applyFill="1" applyBorder="1" applyAlignment="1"/>
    <xf numFmtId="0" fontId="3" fillId="2" borderId="3" xfId="1" applyFont="1" applyFill="1" applyBorder="1" applyAlignment="1"/>
    <xf numFmtId="0" fontId="3" fillId="2" borderId="3" xfId="0" applyNumberFormat="1" applyFont="1" applyFill="1" applyBorder="1" applyAlignment="1">
      <alignment horizontal="center"/>
    </xf>
    <xf numFmtId="0" fontId="3" fillId="2" borderId="10" xfId="0" applyFont="1" applyFill="1" applyBorder="1" applyAlignment="1"/>
    <xf numFmtId="0" fontId="19" fillId="2" borderId="10" xfId="0" applyFont="1" applyFill="1" applyBorder="1" applyAlignment="1"/>
    <xf numFmtId="0" fontId="3" fillId="2" borderId="1" xfId="0" applyFont="1" applyFill="1" applyBorder="1" applyAlignment="1">
      <alignment horizontal="center"/>
    </xf>
    <xf numFmtId="0" fontId="3" fillId="2" borderId="1" xfId="0" quotePrefix="1" applyFont="1" applyFill="1" applyBorder="1" applyAlignment="1">
      <alignment horizontal="center"/>
    </xf>
    <xf numFmtId="0" fontId="19" fillId="2" borderId="38" xfId="0" applyFont="1" applyFill="1" applyBorder="1" applyAlignment="1"/>
    <xf numFmtId="0" fontId="0" fillId="0" borderId="0" xfId="0" applyAlignment="1">
      <alignment horizontal="left"/>
    </xf>
    <xf numFmtId="0" fontId="8" fillId="2" borderId="29" xfId="0" applyFont="1" applyFill="1" applyBorder="1" applyAlignment="1">
      <alignment horizontal="center" vertical="center"/>
    </xf>
    <xf numFmtId="0" fontId="5" fillId="0" borderId="39" xfId="0" applyFont="1" applyFill="1" applyBorder="1" applyAlignment="1">
      <alignment horizontal="right" vertical="center"/>
    </xf>
    <xf numFmtId="0" fontId="1" fillId="0" borderId="20" xfId="0" applyNumberFormat="1" applyFont="1" applyFill="1" applyBorder="1" applyAlignment="1"/>
    <xf numFmtId="0" fontId="1" fillId="2" borderId="20" xfId="0" applyNumberFormat="1" applyFont="1" applyFill="1" applyBorder="1" applyAlignment="1"/>
    <xf numFmtId="0" fontId="5" fillId="0" borderId="24" xfId="0" applyFont="1" applyFill="1" applyBorder="1" applyAlignment="1">
      <alignment horizontal="right" vertical="center"/>
    </xf>
    <xf numFmtId="0" fontId="1" fillId="0" borderId="16" xfId="0" applyNumberFormat="1" applyFont="1" applyFill="1" applyBorder="1" applyAlignment="1"/>
    <xf numFmtId="0" fontId="5" fillId="0" borderId="25" xfId="0" applyFont="1" applyFill="1" applyBorder="1" applyAlignment="1">
      <alignment horizontal="right" vertical="center"/>
    </xf>
    <xf numFmtId="0" fontId="1" fillId="0" borderId="17" xfId="0" applyNumberFormat="1" applyFont="1" applyFill="1" applyBorder="1" applyAlignment="1"/>
    <xf numFmtId="0" fontId="3" fillId="2" borderId="1" xfId="0" applyFont="1" applyFill="1" applyBorder="1" applyAlignment="1">
      <alignment horizontal="center" vertical="center"/>
    </xf>
    <xf numFmtId="0" fontId="3" fillId="2" borderId="11" xfId="0" applyNumberFormat="1" applyFont="1" applyFill="1" applyBorder="1" applyAlignment="1">
      <alignment horizontal="center" wrapText="1"/>
    </xf>
    <xf numFmtId="0" fontId="3" fillId="2" borderId="5" xfId="0" applyNumberFormat="1" applyFont="1" applyFill="1" applyBorder="1" applyAlignment="1">
      <alignment horizontal="center"/>
    </xf>
    <xf numFmtId="0" fontId="3" fillId="2" borderId="5" xfId="0" applyNumberFormat="1" applyFont="1" applyFill="1" applyBorder="1" applyAlignment="1">
      <alignment horizontal="right"/>
    </xf>
    <xf numFmtId="0" fontId="3" fillId="2" borderId="1" xfId="0" quotePrefix="1" applyFont="1" applyFill="1" applyBorder="1" applyAlignment="1">
      <alignment horizontal="center" vertical="center"/>
    </xf>
    <xf numFmtId="2" fontId="0" fillId="2" borderId="9" xfId="0" applyNumberFormat="1" applyFill="1" applyBorder="1" applyAlignment="1"/>
    <xf numFmtId="2" fontId="0" fillId="2" borderId="1" xfId="0" applyNumberFormat="1" applyFill="1" applyBorder="1" applyAlignment="1"/>
    <xf numFmtId="2" fontId="0" fillId="2" borderId="40" xfId="0" applyNumberFormat="1" applyFill="1" applyBorder="1" applyAlignment="1"/>
    <xf numFmtId="0" fontId="19" fillId="2" borderId="1" xfId="0" applyFont="1" applyFill="1" applyBorder="1" applyAlignment="1"/>
    <xf numFmtId="0" fontId="25" fillId="2" borderId="0" xfId="0" applyNumberFormat="1" applyFont="1" applyFill="1" applyBorder="1" applyAlignment="1">
      <alignment vertical="center" wrapText="1"/>
    </xf>
    <xf numFmtId="0" fontId="3" fillId="2" borderId="3" xfId="0" applyNumberFormat="1" applyFont="1" applyFill="1" applyBorder="1" applyAlignment="1">
      <alignment horizontal="center" vertical="center"/>
    </xf>
    <xf numFmtId="0" fontId="3" fillId="2" borderId="20" xfId="0" applyNumberFormat="1" applyFont="1" applyFill="1" applyBorder="1" applyAlignment="1">
      <alignment horizontal="center" wrapText="1"/>
    </xf>
    <xf numFmtId="0" fontId="3" fillId="2" borderId="4" xfId="0" applyNumberFormat="1" applyFont="1" applyFill="1" applyBorder="1" applyAlignment="1">
      <alignment horizontal="center"/>
    </xf>
    <xf numFmtId="167" fontId="3" fillId="2" borderId="5" xfId="0" applyNumberFormat="1" applyFont="1" applyFill="1" applyBorder="1" applyAlignment="1">
      <alignment horizontal="right"/>
    </xf>
    <xf numFmtId="49" fontId="3" fillId="2" borderId="1" xfId="0" quotePrefix="1" applyNumberFormat="1" applyFont="1" applyFill="1" applyBorder="1" applyAlignment="1">
      <alignment horizontal="center"/>
    </xf>
    <xf numFmtId="49" fontId="3" fillId="2" borderId="1" xfId="0" applyNumberFormat="1" applyFont="1" applyFill="1" applyBorder="1" applyAlignment="1">
      <alignment horizontal="center"/>
    </xf>
    <xf numFmtId="0" fontId="3" fillId="2" borderId="1" xfId="0" applyFont="1" applyFill="1" applyBorder="1" applyAlignment="1"/>
    <xf numFmtId="0" fontId="14" fillId="2" borderId="0" xfId="0" applyFont="1" applyFill="1" applyBorder="1" applyAlignment="1">
      <alignment horizontal="left"/>
    </xf>
    <xf numFmtId="0" fontId="26" fillId="2" borderId="0" xfId="0" applyFont="1" applyFill="1" applyBorder="1" applyAlignment="1">
      <alignment horizontal="right"/>
    </xf>
    <xf numFmtId="0" fontId="3" fillId="2" borderId="22" xfId="0" applyFont="1" applyFill="1" applyBorder="1" applyAlignment="1">
      <alignment horizontal="center"/>
    </xf>
    <xf numFmtId="0" fontId="3" fillId="2" borderId="23" xfId="0" applyFont="1" applyFill="1" applyBorder="1" applyAlignment="1">
      <alignment horizontal="center"/>
    </xf>
    <xf numFmtId="0" fontId="3" fillId="2" borderId="41" xfId="0" applyFont="1" applyFill="1" applyBorder="1" applyAlignment="1">
      <alignment horizontal="center"/>
    </xf>
    <xf numFmtId="0" fontId="5" fillId="2" borderId="4" xfId="4" applyFont="1" applyFill="1" applyBorder="1" applyAlignment="1">
      <alignment wrapText="1"/>
    </xf>
    <xf numFmtId="0" fontId="5" fillId="0" borderId="0" xfId="0" applyFont="1" applyAlignment="1">
      <alignment horizontal="left"/>
    </xf>
    <xf numFmtId="0" fontId="3" fillId="2" borderId="42" xfId="0" applyFont="1" applyFill="1" applyBorder="1" applyAlignment="1"/>
    <xf numFmtId="170" fontId="1" fillId="2" borderId="3" xfId="0" applyNumberFormat="1" applyFont="1" applyFill="1" applyBorder="1" applyAlignment="1"/>
    <xf numFmtId="0" fontId="19" fillId="2" borderId="43" xfId="0" applyFont="1" applyFill="1" applyBorder="1" applyAlignment="1"/>
    <xf numFmtId="166" fontId="0" fillId="0" borderId="0" xfId="0" applyNumberFormat="1" applyAlignment="1"/>
    <xf numFmtId="0" fontId="9" fillId="2" borderId="0" xfId="0" applyFont="1" applyFill="1" applyAlignment="1">
      <alignment horizontal="left" vertical="center" wrapText="1"/>
    </xf>
    <xf numFmtId="0" fontId="3" fillId="2" borderId="4" xfId="0" applyFont="1" applyFill="1" applyBorder="1" applyAlignment="1">
      <alignment horizontal="center"/>
    </xf>
    <xf numFmtId="0" fontId="27" fillId="2" borderId="0" xfId="0" applyFont="1" applyFill="1" applyAlignment="1"/>
    <xf numFmtId="170" fontId="1" fillId="2" borderId="0" xfId="0" applyNumberFormat="1" applyFont="1" applyFill="1" applyBorder="1" applyAlignment="1">
      <alignment horizontal="right"/>
    </xf>
    <xf numFmtId="0" fontId="1" fillId="2" borderId="3" xfId="0" applyNumberFormat="1" applyFont="1" applyFill="1" applyBorder="1" applyAlignment="1"/>
    <xf numFmtId="0" fontId="3" fillId="2" borderId="3" xfId="0" applyNumberFormat="1" applyFont="1" applyFill="1" applyBorder="1" applyAlignment="1"/>
    <xf numFmtId="166" fontId="1" fillId="0" borderId="3" xfId="0" applyNumberFormat="1" applyFont="1" applyFill="1" applyBorder="1" applyAlignment="1"/>
    <xf numFmtId="0" fontId="19" fillId="2" borderId="3" xfId="0" applyNumberFormat="1" applyFont="1" applyFill="1" applyBorder="1" applyAlignment="1"/>
    <xf numFmtId="0" fontId="3" fillId="0" borderId="1" xfId="0" applyFont="1" applyBorder="1" applyAlignment="1">
      <alignment horizontal="center"/>
    </xf>
    <xf numFmtId="0" fontId="3" fillId="0" borderId="1" xfId="0" applyFont="1" applyBorder="1" applyAlignment="1"/>
    <xf numFmtId="0" fontId="19" fillId="0" borderId="1" xfId="0" applyFont="1" applyBorder="1" applyAlignment="1"/>
    <xf numFmtId="0" fontId="43" fillId="0" borderId="0" xfId="0" applyFont="1" applyAlignment="1"/>
    <xf numFmtId="166" fontId="14" fillId="2" borderId="0" xfId="0" applyNumberFormat="1" applyFont="1" applyFill="1" applyBorder="1" applyAlignment="1"/>
    <xf numFmtId="9" fontId="3" fillId="2" borderId="3" xfId="0" quotePrefix="1" applyNumberFormat="1" applyFont="1" applyFill="1" applyBorder="1" applyAlignment="1">
      <alignment horizontal="center"/>
    </xf>
    <xf numFmtId="0" fontId="20" fillId="2" borderId="0" xfId="0" applyNumberFormat="1" applyFont="1" applyFill="1" applyBorder="1" applyAlignment="1"/>
    <xf numFmtId="0" fontId="3" fillId="2" borderId="3" xfId="0" applyNumberFormat="1" applyFont="1" applyFill="1" applyBorder="1" applyAlignment="1">
      <alignment horizontal="center" wrapText="1"/>
    </xf>
    <xf numFmtId="0" fontId="3" fillId="2" borderId="11" xfId="0" applyFont="1" applyFill="1" applyBorder="1" applyAlignment="1">
      <alignment horizontal="center" vertical="center" wrapText="1"/>
    </xf>
    <xf numFmtId="0" fontId="0" fillId="2" borderId="0" xfId="0" applyNumberFormat="1" applyFont="1" applyFill="1" applyBorder="1" applyAlignment="1">
      <alignment horizontal="center"/>
    </xf>
    <xf numFmtId="1" fontId="1" fillId="0" borderId="1" xfId="0" applyNumberFormat="1" applyFont="1" applyBorder="1" applyAlignment="1"/>
    <xf numFmtId="0" fontId="3" fillId="2" borderId="20" xfId="0" applyNumberFormat="1" applyFont="1" applyFill="1" applyBorder="1" applyAlignment="1">
      <alignment horizontal="center" vertical="center"/>
    </xf>
    <xf numFmtId="167" fontId="3" fillId="2" borderId="4" xfId="0" applyNumberFormat="1" applyFont="1" applyFill="1" applyBorder="1" applyAlignment="1">
      <alignment horizontal="right"/>
    </xf>
    <xf numFmtId="49" fontId="1" fillId="2" borderId="0" xfId="0" quotePrefix="1" applyNumberFormat="1" applyFont="1" applyFill="1" applyBorder="1" applyAlignment="1"/>
    <xf numFmtId="170" fontId="0" fillId="2" borderId="15" xfId="0" applyNumberFormat="1" applyFill="1" applyBorder="1" applyAlignment="1"/>
    <xf numFmtId="170" fontId="0" fillId="2" borderId="11" xfId="0" applyNumberFormat="1" applyFill="1" applyBorder="1" applyAlignment="1"/>
    <xf numFmtId="170" fontId="0" fillId="2" borderId="1" xfId="0" applyNumberFormat="1" applyFill="1" applyBorder="1" applyAlignment="1"/>
    <xf numFmtId="170" fontId="0" fillId="2" borderId="9" xfId="0" applyNumberFormat="1" applyFill="1" applyBorder="1" applyAlignment="1"/>
    <xf numFmtId="0" fontId="1" fillId="2" borderId="39" xfId="0" applyFont="1" applyFill="1" applyBorder="1" applyAlignment="1"/>
    <xf numFmtId="170" fontId="1" fillId="2" borderId="44" xfId="0" applyNumberFormat="1" applyFont="1" applyFill="1" applyBorder="1" applyAlignment="1"/>
    <xf numFmtId="0" fontId="3" fillId="2" borderId="12" xfId="0" applyFont="1" applyFill="1" applyBorder="1" applyAlignment="1">
      <alignment horizontal="center" vertical="center" wrapText="1"/>
    </xf>
    <xf numFmtId="0" fontId="19" fillId="2" borderId="1" xfId="0" applyFont="1" applyFill="1" applyBorder="1" applyAlignment="1">
      <alignment horizontal="center"/>
    </xf>
    <xf numFmtId="0" fontId="3" fillId="2" borderId="11" xfId="0" applyFont="1" applyFill="1" applyBorder="1" applyAlignment="1">
      <alignment horizontal="center"/>
    </xf>
    <xf numFmtId="170" fontId="1" fillId="2" borderId="9" xfId="0" applyNumberFormat="1" applyFont="1" applyFill="1" applyBorder="1" applyAlignment="1"/>
    <xf numFmtId="0" fontId="1" fillId="2" borderId="0" xfId="0" applyFont="1" applyFill="1" applyBorder="1" applyAlignment="1">
      <alignment horizontal="left"/>
    </xf>
    <xf numFmtId="0" fontId="11" fillId="2" borderId="0" xfId="0" applyFont="1" applyFill="1" applyBorder="1" applyAlignment="1">
      <alignment horizontal="left" vertical="center"/>
    </xf>
    <xf numFmtId="0" fontId="11" fillId="2" borderId="0" xfId="0" applyFont="1" applyFill="1" applyBorder="1" applyAlignment="1">
      <alignment horizontal="left" vertical="center" wrapText="1"/>
    </xf>
    <xf numFmtId="0" fontId="3" fillId="2" borderId="11" xfId="1" quotePrefix="1" applyFont="1" applyFill="1" applyBorder="1" applyAlignment="1">
      <alignment horizontal="center"/>
    </xf>
    <xf numFmtId="0" fontId="3" fillId="2" borderId="11" xfId="1" applyFont="1" applyFill="1" applyBorder="1" applyAlignment="1">
      <alignment horizontal="center"/>
    </xf>
    <xf numFmtId="0" fontId="3" fillId="2" borderId="11" xfId="1" quotePrefix="1" applyFont="1" applyFill="1" applyBorder="1" applyAlignment="1">
      <alignment horizontal="center" vertical="center"/>
    </xf>
    <xf numFmtId="173" fontId="1" fillId="2" borderId="3" xfId="0" applyNumberFormat="1" applyFont="1" applyFill="1" applyBorder="1" applyAlignment="1"/>
    <xf numFmtId="0" fontId="5" fillId="2" borderId="5" xfId="4" applyFont="1" applyFill="1" applyBorder="1" applyAlignment="1">
      <alignment wrapText="1"/>
    </xf>
    <xf numFmtId="49" fontId="4" fillId="2" borderId="1" xfId="0" applyNumberFormat="1" applyFont="1" applyFill="1" applyBorder="1" applyAlignment="1">
      <alignment horizontal="center" wrapText="1"/>
    </xf>
    <xf numFmtId="0" fontId="21" fillId="2" borderId="0" xfId="0" applyFont="1" applyFill="1" applyBorder="1" applyAlignment="1">
      <alignment vertical="center"/>
    </xf>
    <xf numFmtId="0" fontId="13" fillId="2" borderId="0" xfId="0" applyFont="1" applyFill="1" applyBorder="1" applyAlignment="1">
      <alignment horizontal="left" vertical="center"/>
    </xf>
    <xf numFmtId="166" fontId="3" fillId="2" borderId="4" xfId="0" applyNumberFormat="1" applyFont="1" applyFill="1" applyBorder="1" applyAlignment="1">
      <alignment horizontal="right"/>
    </xf>
    <xf numFmtId="166" fontId="1" fillId="2" borderId="0" xfId="0" applyNumberFormat="1" applyFont="1" applyFill="1" applyAlignment="1">
      <alignment horizontal="right"/>
    </xf>
    <xf numFmtId="0" fontId="4" fillId="0" borderId="11" xfId="1" applyFont="1" applyFill="1" applyBorder="1" applyAlignment="1">
      <alignment horizontal="center" vertical="center"/>
    </xf>
    <xf numFmtId="0" fontId="11" fillId="0" borderId="11" xfId="1" applyFont="1" applyFill="1" applyBorder="1" applyAlignment="1">
      <alignment horizontal="center" vertical="center"/>
    </xf>
    <xf numFmtId="0" fontId="3" fillId="0" borderId="2" xfId="3" applyFont="1" applyBorder="1" applyAlignment="1"/>
    <xf numFmtId="49" fontId="3" fillId="2" borderId="3" xfId="0" applyNumberFormat="1" applyFont="1" applyFill="1" applyBorder="1" applyAlignment="1">
      <alignment horizontal="center"/>
    </xf>
    <xf numFmtId="0" fontId="3" fillId="0" borderId="0" xfId="1" applyFont="1" applyAlignment="1">
      <alignment horizontal="left"/>
    </xf>
    <xf numFmtId="0" fontId="19" fillId="0" borderId="0" xfId="1" applyFont="1" applyAlignment="1">
      <alignment horizontal="left"/>
    </xf>
    <xf numFmtId="0" fontId="0" fillId="2" borderId="2" xfId="0" applyNumberFormat="1" applyFont="1" applyFill="1" applyBorder="1" applyAlignment="1"/>
    <xf numFmtId="0" fontId="3" fillId="2" borderId="1" xfId="0" applyNumberFormat="1" applyFont="1" applyFill="1" applyBorder="1" applyAlignment="1">
      <alignment horizontal="center" vertical="center"/>
    </xf>
    <xf numFmtId="0" fontId="19" fillId="2" borderId="1" xfId="0" applyNumberFormat="1" applyFont="1" applyFill="1" applyBorder="1" applyAlignment="1">
      <alignment horizontal="center" vertical="center"/>
    </xf>
    <xf numFmtId="0" fontId="19" fillId="2" borderId="1" xfId="0" applyFont="1" applyFill="1" applyBorder="1" applyAlignment="1">
      <alignment vertical="center" wrapText="1"/>
    </xf>
    <xf numFmtId="166" fontId="1" fillId="2" borderId="1" xfId="0" applyNumberFormat="1" applyFont="1" applyFill="1" applyBorder="1" applyAlignment="1">
      <alignment vertical="center"/>
    </xf>
    <xf numFmtId="0" fontId="3" fillId="2" borderId="1" xfId="0" applyFont="1" applyFill="1" applyBorder="1" applyAlignment="1">
      <alignment vertical="center" wrapText="1"/>
    </xf>
    <xf numFmtId="0" fontId="3" fillId="2" borderId="11" xfId="1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/>
    </xf>
    <xf numFmtId="0" fontId="3" fillId="2" borderId="12" xfId="0" applyFont="1" applyFill="1" applyBorder="1" applyAlignment="1"/>
    <xf numFmtId="0" fontId="2" fillId="2" borderId="2" xfId="0" applyFont="1" applyFill="1" applyBorder="1" applyAlignment="1"/>
    <xf numFmtId="0" fontId="0" fillId="2" borderId="0" xfId="0" applyNumberFormat="1" applyFill="1" applyBorder="1" applyAlignment="1">
      <alignment horizontal="center"/>
    </xf>
    <xf numFmtId="171" fontId="1" fillId="0" borderId="0" xfId="0" applyNumberFormat="1" applyFont="1" applyFill="1" applyBorder="1" applyAlignment="1"/>
    <xf numFmtId="3" fontId="1" fillId="2" borderId="3" xfId="0" applyNumberFormat="1" applyFont="1" applyFill="1" applyBorder="1" applyAlignment="1"/>
    <xf numFmtId="0" fontId="19" fillId="2" borderId="0" xfId="0" applyNumberFormat="1" applyFont="1" applyFill="1" applyBorder="1" applyAlignment="1">
      <alignment horizontal="left"/>
    </xf>
    <xf numFmtId="169" fontId="1" fillId="2" borderId="0" xfId="3" applyNumberFormat="1" applyFill="1" applyBorder="1" applyAlignment="1">
      <alignment horizontal="right"/>
    </xf>
    <xf numFmtId="169" fontId="1" fillId="2" borderId="2" xfId="3" applyNumberFormat="1" applyFill="1" applyBorder="1" applyAlignment="1">
      <alignment horizontal="right"/>
    </xf>
    <xf numFmtId="170" fontId="3" fillId="2" borderId="5" xfId="0" applyNumberFormat="1" applyFont="1" applyFill="1" applyBorder="1" applyAlignment="1"/>
    <xf numFmtId="0" fontId="1" fillId="2" borderId="6" xfId="0" applyFont="1" applyFill="1" applyBorder="1" applyAlignment="1">
      <alignment horizontal="right"/>
    </xf>
    <xf numFmtId="166" fontId="23" fillId="2" borderId="19" xfId="0" applyNumberFormat="1" applyFont="1" applyFill="1" applyBorder="1" applyAlignment="1">
      <alignment horizontal="right" vertical="top"/>
    </xf>
    <xf numFmtId="167" fontId="1" fillId="0" borderId="1" xfId="0" applyNumberFormat="1" applyFont="1" applyFill="1" applyBorder="1" applyAlignment="1"/>
    <xf numFmtId="172" fontId="3" fillId="2" borderId="4" xfId="0" applyNumberFormat="1" applyFont="1" applyFill="1" applyBorder="1" applyAlignment="1">
      <alignment horizontal="right"/>
    </xf>
    <xf numFmtId="174" fontId="1" fillId="2" borderId="0" xfId="0" applyNumberFormat="1" applyFont="1" applyFill="1" applyAlignment="1"/>
    <xf numFmtId="174" fontId="1" fillId="2" borderId="0" xfId="0" applyNumberFormat="1" applyFont="1" applyFill="1" applyBorder="1" applyAlignment="1"/>
    <xf numFmtId="174" fontId="3" fillId="2" borderId="0" xfId="0" applyNumberFormat="1" applyFont="1" applyFill="1" applyBorder="1" applyAlignment="1"/>
    <xf numFmtId="0" fontId="1" fillId="2" borderId="12" xfId="1" applyFont="1" applyFill="1" applyBorder="1" applyAlignment="1">
      <alignment vertical="center" wrapText="1"/>
    </xf>
    <xf numFmtId="0" fontId="3" fillId="2" borderId="1" xfId="1" applyFont="1" applyFill="1" applyBorder="1" applyAlignment="1">
      <alignment horizontal="center" vertical="center" wrapText="1"/>
    </xf>
    <xf numFmtId="0" fontId="19" fillId="2" borderId="1" xfId="1" applyFont="1" applyFill="1" applyBorder="1" applyAlignment="1">
      <alignment horizontal="center" vertical="center" wrapText="1"/>
    </xf>
    <xf numFmtId="0" fontId="12" fillId="2" borderId="0" xfId="1" applyFont="1" applyFill="1" applyBorder="1" applyAlignment="1">
      <alignment horizontal="center" wrapText="1"/>
    </xf>
    <xf numFmtId="49" fontId="24" fillId="2" borderId="0" xfId="0" applyNumberFormat="1" applyFont="1" applyFill="1" applyBorder="1" applyAlignment="1"/>
    <xf numFmtId="0" fontId="12" fillId="2" borderId="0" xfId="0" applyNumberFormat="1" applyFont="1" applyFill="1" applyBorder="1" applyAlignment="1"/>
    <xf numFmtId="168" fontId="1" fillId="2" borderId="3" xfId="0" applyNumberFormat="1" applyFont="1" applyFill="1" applyBorder="1" applyAlignment="1"/>
    <xf numFmtId="0" fontId="26" fillId="2" borderId="0" xfId="1" applyFont="1" applyFill="1" applyBorder="1" applyAlignment="1"/>
    <xf numFmtId="0" fontId="3" fillId="2" borderId="0" xfId="1" applyFont="1" applyFill="1" applyBorder="1" applyAlignment="1">
      <alignment horizontal="center" vertical="center" wrapText="1"/>
    </xf>
    <xf numFmtId="0" fontId="3" fillId="2" borderId="1" xfId="1" applyFont="1" applyFill="1" applyBorder="1" applyAlignment="1">
      <alignment vertical="center" wrapText="1"/>
    </xf>
    <xf numFmtId="0" fontId="8" fillId="2" borderId="0" xfId="1" applyFont="1" applyFill="1" applyAlignment="1">
      <alignment vertical="center"/>
    </xf>
    <xf numFmtId="3" fontId="1" fillId="0" borderId="3" xfId="0" applyNumberFormat="1" applyFont="1" applyFill="1" applyBorder="1" applyAlignment="1"/>
    <xf numFmtId="0" fontId="12" fillId="2" borderId="0" xfId="0" applyFont="1" applyFill="1" applyAlignment="1">
      <alignment horizontal="left" wrapText="1"/>
    </xf>
    <xf numFmtId="0" fontId="3" fillId="2" borderId="27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14" fillId="2" borderId="2" xfId="0" applyNumberFormat="1" applyFont="1" applyFill="1" applyBorder="1" applyAlignment="1">
      <alignment horizontal="center"/>
    </xf>
    <xf numFmtId="0" fontId="3" fillId="2" borderId="20" xfId="0" applyNumberFormat="1" applyFont="1" applyFill="1" applyBorder="1" applyAlignment="1">
      <alignment horizontal="center"/>
    </xf>
    <xf numFmtId="166" fontId="0" fillId="0" borderId="1" xfId="0" applyNumberFormat="1" applyBorder="1" applyAlignment="1"/>
    <xf numFmtId="3" fontId="0" fillId="2" borderId="3" xfId="0" applyNumberFormat="1" applyFill="1" applyBorder="1" applyAlignment="1"/>
    <xf numFmtId="0" fontId="3" fillId="0" borderId="0" xfId="0" applyFont="1" applyBorder="1" applyAlignment="1"/>
    <xf numFmtId="0" fontId="19" fillId="2" borderId="1" xfId="0" applyFont="1" applyFill="1" applyBorder="1" applyAlignment="1">
      <alignment horizontal="center" vertical="center" wrapText="1"/>
    </xf>
    <xf numFmtId="3" fontId="3" fillId="2" borderId="4" xfId="0" applyNumberFormat="1" applyFont="1" applyFill="1" applyBorder="1" applyAlignment="1"/>
    <xf numFmtId="0" fontId="1" fillId="2" borderId="6" xfId="0" applyNumberFormat="1" applyFont="1" applyFill="1" applyBorder="1" applyAlignment="1">
      <alignment horizontal="center"/>
    </xf>
    <xf numFmtId="3" fontId="1" fillId="2" borderId="6" xfId="0" applyNumberFormat="1" applyFont="1" applyFill="1" applyBorder="1" applyAlignment="1"/>
    <xf numFmtId="164" fontId="3" fillId="2" borderId="0" xfId="0" applyNumberFormat="1" applyFont="1" applyFill="1" applyBorder="1" applyAlignment="1"/>
    <xf numFmtId="0" fontId="13" fillId="2" borderId="0" xfId="4" applyFont="1" applyFill="1" applyBorder="1" applyAlignment="1">
      <alignment horizontal="left" wrapText="1"/>
    </xf>
    <xf numFmtId="0" fontId="17" fillId="0" borderId="0" xfId="1" applyFont="1" applyFill="1" applyAlignment="1">
      <alignment vertical="center"/>
    </xf>
    <xf numFmtId="0" fontId="20" fillId="0" borderId="0" xfId="0" applyFont="1" applyAlignment="1"/>
    <xf numFmtId="0" fontId="4" fillId="0" borderId="1" xfId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66" fontId="23" fillId="2" borderId="0" xfId="0" applyNumberFormat="1" applyFont="1" applyFill="1" applyBorder="1" applyAlignment="1">
      <alignment horizontal="right" vertical="top"/>
    </xf>
    <xf numFmtId="0" fontId="3" fillId="2" borderId="45" xfId="0" applyFont="1" applyFill="1" applyBorder="1" applyAlignment="1">
      <alignment horizontal="center" wrapText="1"/>
    </xf>
    <xf numFmtId="0" fontId="5" fillId="2" borderId="0" xfId="4" applyFont="1" applyFill="1" applyBorder="1" applyAlignment="1">
      <alignment horizontal="left" wrapText="1"/>
    </xf>
    <xf numFmtId="0" fontId="44" fillId="0" borderId="0" xfId="0" applyFont="1" applyAlignment="1">
      <alignment wrapText="1"/>
    </xf>
    <xf numFmtId="0" fontId="1" fillId="4" borderId="0" xfId="0" applyFont="1" applyFill="1" applyAlignment="1"/>
    <xf numFmtId="0" fontId="3" fillId="2" borderId="3" xfId="0" applyNumberFormat="1" applyFont="1" applyFill="1" applyBorder="1" applyAlignment="1">
      <alignment horizontal="center" vertical="center" wrapText="1"/>
    </xf>
    <xf numFmtId="0" fontId="12" fillId="2" borderId="0" xfId="0" applyFont="1" applyFill="1" applyAlignment="1">
      <alignment horizontal="right"/>
    </xf>
    <xf numFmtId="0" fontId="3" fillId="2" borderId="40" xfId="0" applyFont="1" applyFill="1" applyBorder="1" applyAlignment="1">
      <alignment horizontal="center" wrapText="1"/>
    </xf>
    <xf numFmtId="0" fontId="3" fillId="2" borderId="30" xfId="0" applyFont="1" applyFill="1" applyBorder="1" applyAlignment="1">
      <alignment horizontal="center" wrapText="1"/>
    </xf>
    <xf numFmtId="0" fontId="3" fillId="2" borderId="37" xfId="0" applyNumberFormat="1" applyFont="1" applyFill="1" applyBorder="1" applyAlignment="1">
      <alignment horizontal="center" vertical="center"/>
    </xf>
    <xf numFmtId="0" fontId="1" fillId="0" borderId="0" xfId="0" applyFont="1" applyFill="1" applyAlignment="1"/>
    <xf numFmtId="0" fontId="14" fillId="0" borderId="0" xfId="0" applyFont="1" applyFill="1" applyAlignment="1"/>
    <xf numFmtId="0" fontId="3" fillId="2" borderId="6" xfId="0" applyNumberFormat="1" applyFont="1" applyFill="1" applyBorder="1" applyAlignment="1">
      <alignment horizontal="right"/>
    </xf>
    <xf numFmtId="0" fontId="1" fillId="2" borderId="2" xfId="0" applyFont="1" applyFill="1" applyBorder="1" applyAlignment="1">
      <alignment horizontal="right"/>
    </xf>
    <xf numFmtId="0" fontId="19" fillId="2" borderId="0" xfId="0" applyFont="1" applyFill="1" applyAlignment="1">
      <alignment horizontal="left"/>
    </xf>
    <xf numFmtId="0" fontId="3" fillId="0" borderId="3" xfId="0" applyFont="1" applyBorder="1" applyAlignment="1"/>
    <xf numFmtId="3" fontId="1" fillId="0" borderId="17" xfId="0" applyNumberFormat="1" applyFont="1" applyFill="1" applyBorder="1" applyAlignment="1"/>
    <xf numFmtId="0" fontId="19" fillId="0" borderId="3" xfId="0" applyFont="1" applyBorder="1" applyAlignment="1"/>
    <xf numFmtId="0" fontId="1" fillId="0" borderId="0" xfId="0" applyFont="1" applyAlignment="1">
      <alignment horizontal="center"/>
    </xf>
    <xf numFmtId="0" fontId="3" fillId="2" borderId="0" xfId="0" applyFont="1" applyFill="1" applyAlignment="1">
      <alignment horizontal="left"/>
    </xf>
    <xf numFmtId="0" fontId="1" fillId="0" borderId="6" xfId="0" applyFont="1" applyBorder="1" applyAlignment="1">
      <alignment horizontal="right"/>
    </xf>
    <xf numFmtId="0" fontId="3" fillId="2" borderId="9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right"/>
    </xf>
    <xf numFmtId="0" fontId="3" fillId="2" borderId="0" xfId="1" applyFont="1" applyFill="1" applyAlignment="1">
      <alignment horizontal="center" wrapText="1"/>
    </xf>
    <xf numFmtId="0" fontId="1" fillId="2" borderId="12" xfId="1" applyFont="1" applyFill="1" applyBorder="1" applyAlignment="1"/>
    <xf numFmtId="0" fontId="3" fillId="2" borderId="2" xfId="1" quotePrefix="1" applyFont="1" applyFill="1" applyBorder="1" applyAlignment="1">
      <alignment horizontal="center"/>
    </xf>
    <xf numFmtId="0" fontId="1" fillId="2" borderId="0" xfId="0" quotePrefix="1" applyFont="1" applyFill="1" applyAlignment="1"/>
    <xf numFmtId="166" fontId="1" fillId="2" borderId="6" xfId="0" applyNumberFormat="1" applyFont="1" applyFill="1" applyBorder="1" applyAlignment="1">
      <alignment horizontal="right"/>
    </xf>
    <xf numFmtId="0" fontId="3" fillId="2" borderId="0" xfId="0" applyNumberFormat="1" applyFont="1" applyFill="1" applyBorder="1" applyAlignment="1">
      <alignment horizontal="center" wrapText="1"/>
    </xf>
    <xf numFmtId="0" fontId="3" fillId="2" borderId="0" xfId="0" applyNumberFormat="1" applyFont="1" applyFill="1" applyBorder="1" applyAlignment="1">
      <alignment horizontal="right" wrapText="1"/>
    </xf>
    <xf numFmtId="0" fontId="36" fillId="0" borderId="0" xfId="0" applyFont="1" applyAlignment="1"/>
    <xf numFmtId="0" fontId="3" fillId="2" borderId="45" xfId="0" applyFont="1" applyFill="1" applyBorder="1" applyAlignment="1">
      <alignment horizontal="center" vertical="center" wrapText="1"/>
    </xf>
    <xf numFmtId="0" fontId="1" fillId="0" borderId="6" xfId="0" applyFont="1" applyBorder="1" applyAlignment="1"/>
    <xf numFmtId="166" fontId="0" fillId="2" borderId="0" xfId="0" applyNumberFormat="1" applyFill="1" applyAlignment="1">
      <alignment vertical="center"/>
    </xf>
    <xf numFmtId="0" fontId="1" fillId="3" borderId="0" xfId="0" applyFont="1" applyFill="1" applyBorder="1" applyAlignment="1">
      <alignment vertical="top" wrapText="1"/>
    </xf>
    <xf numFmtId="166" fontId="0" fillId="2" borderId="0" xfId="0" applyNumberFormat="1" applyFill="1" applyBorder="1" applyAlignment="1">
      <alignment vertical="center"/>
    </xf>
    <xf numFmtId="0" fontId="1" fillId="3" borderId="2" xfId="0" applyFont="1" applyFill="1" applyBorder="1" applyAlignment="1">
      <alignment vertical="top" wrapText="1"/>
    </xf>
    <xf numFmtId="166" fontId="0" fillId="2" borderId="2" xfId="0" applyNumberFormat="1" applyFill="1" applyBorder="1" applyAlignment="1">
      <alignment vertical="center"/>
    </xf>
    <xf numFmtId="166" fontId="14" fillId="2" borderId="0" xfId="0" applyNumberFormat="1" applyFont="1" applyFill="1" applyBorder="1" applyAlignment="1">
      <alignment horizontal="right" vertical="center"/>
    </xf>
    <xf numFmtId="0" fontId="12" fillId="2" borderId="0" xfId="0" applyFont="1" applyFill="1" applyBorder="1" applyAlignment="1">
      <alignment wrapText="1"/>
    </xf>
    <xf numFmtId="166" fontId="0" fillId="2" borderId="0" xfId="0" applyNumberFormat="1" applyFill="1" applyAlignment="1">
      <alignment horizontal="right"/>
    </xf>
    <xf numFmtId="0" fontId="12" fillId="2" borderId="0" xfId="0" applyFont="1" applyFill="1" applyAlignment="1">
      <alignment wrapText="1"/>
    </xf>
    <xf numFmtId="166" fontId="0" fillId="2" borderId="0" xfId="0" applyNumberFormat="1" applyFill="1" applyAlignment="1">
      <alignment horizontal="right" vertical="center"/>
    </xf>
    <xf numFmtId="0" fontId="12" fillId="2" borderId="2" xfId="0" applyFont="1" applyFill="1" applyBorder="1" applyAlignment="1">
      <alignment wrapText="1"/>
    </xf>
    <xf numFmtId="166" fontId="0" fillId="2" borderId="2" xfId="0" applyNumberFormat="1" applyFill="1" applyBorder="1" applyAlignment="1">
      <alignment horizontal="right" vertical="center"/>
    </xf>
    <xf numFmtId="175" fontId="3" fillId="2" borderId="0" xfId="0" applyNumberFormat="1" applyFont="1" applyFill="1" applyAlignment="1"/>
    <xf numFmtId="175" fontId="1" fillId="2" borderId="0" xfId="0" applyNumberFormat="1" applyFont="1" applyFill="1" applyAlignment="1"/>
    <xf numFmtId="0" fontId="1" fillId="2" borderId="3" xfId="0" applyFont="1" applyFill="1" applyBorder="1" applyAlignment="1">
      <alignment wrapText="1"/>
    </xf>
    <xf numFmtId="0" fontId="3" fillId="2" borderId="0" xfId="0" applyFont="1" applyFill="1" applyBorder="1" applyAlignment="1">
      <alignment wrapText="1"/>
    </xf>
    <xf numFmtId="166" fontId="3" fillId="0" borderId="0" xfId="0" applyNumberFormat="1" applyFont="1" applyAlignment="1"/>
    <xf numFmtId="0" fontId="14" fillId="2" borderId="4" xfId="0" applyNumberFormat="1" applyFont="1" applyFill="1" applyBorder="1" applyAlignment="1"/>
    <xf numFmtId="168" fontId="14" fillId="2" borderId="4" xfId="0" applyNumberFormat="1" applyFont="1" applyFill="1" applyBorder="1" applyAlignment="1"/>
    <xf numFmtId="166" fontId="5" fillId="2" borderId="9" xfId="1" applyNumberFormat="1" applyFont="1" applyFill="1" applyBorder="1" applyAlignment="1">
      <alignment vertical="center"/>
    </xf>
    <xf numFmtId="166" fontId="5" fillId="2" borderId="1" xfId="1" applyNumberFormat="1" applyFont="1" applyFill="1" applyBorder="1" applyAlignment="1">
      <alignment vertical="center"/>
    </xf>
    <xf numFmtId="166" fontId="5" fillId="2" borderId="2" xfId="1" applyNumberFormat="1" applyFont="1" applyFill="1" applyBorder="1" applyAlignment="1">
      <alignment vertical="center"/>
    </xf>
    <xf numFmtId="166" fontId="5" fillId="2" borderId="30" xfId="1" applyNumberFormat="1" applyFont="1" applyFill="1" applyBorder="1" applyAlignment="1">
      <alignment vertical="center"/>
    </xf>
    <xf numFmtId="0" fontId="1" fillId="2" borderId="7" xfId="0" applyNumberFormat="1" applyFont="1" applyFill="1" applyBorder="1" applyAlignment="1">
      <alignment horizontal="center"/>
    </xf>
    <xf numFmtId="0" fontId="19" fillId="2" borderId="3" xfId="0" applyNumberFormat="1" applyFont="1" applyFill="1" applyBorder="1" applyAlignment="1">
      <alignment horizontal="center"/>
    </xf>
    <xf numFmtId="1" fontId="1" fillId="2" borderId="0" xfId="0" applyNumberFormat="1" applyFont="1" applyFill="1" applyAlignment="1"/>
    <xf numFmtId="1" fontId="3" fillId="2" borderId="0" xfId="0" applyNumberFormat="1" applyFont="1" applyFill="1" applyAlignment="1"/>
    <xf numFmtId="1" fontId="1" fillId="2" borderId="0" xfId="0" applyNumberFormat="1" applyFont="1" applyFill="1" applyAlignment="1">
      <alignment horizontal="right"/>
    </xf>
    <xf numFmtId="166" fontId="5" fillId="2" borderId="1" xfId="1" applyNumberFormat="1" applyFont="1" applyFill="1" applyBorder="1" applyAlignment="1">
      <alignment horizontal="right" vertical="center"/>
    </xf>
    <xf numFmtId="166" fontId="5" fillId="2" borderId="30" xfId="1" applyNumberFormat="1" applyFont="1" applyFill="1" applyBorder="1" applyAlignment="1">
      <alignment horizontal="right" vertical="center"/>
    </xf>
    <xf numFmtId="0" fontId="3" fillId="0" borderId="2" xfId="1" applyFont="1" applyFill="1" applyBorder="1" applyAlignment="1">
      <alignment horizontal="right" vertical="center" wrapText="1"/>
    </xf>
    <xf numFmtId="166" fontId="1" fillId="0" borderId="11" xfId="1" applyNumberFormat="1" applyFont="1" applyFill="1" applyBorder="1" applyAlignment="1">
      <alignment horizontal="right"/>
    </xf>
    <xf numFmtId="166" fontId="1" fillId="0" borderId="1" xfId="1" applyNumberFormat="1" applyFont="1" applyFill="1" applyBorder="1" applyAlignment="1">
      <alignment horizontal="right"/>
    </xf>
    <xf numFmtId="166" fontId="1" fillId="0" borderId="30" xfId="1" applyNumberFormat="1" applyFont="1" applyFill="1" applyBorder="1" applyAlignment="1">
      <alignment horizontal="right"/>
    </xf>
    <xf numFmtId="1" fontId="3" fillId="2" borderId="4" xfId="0" applyNumberFormat="1" applyFont="1" applyFill="1" applyBorder="1" applyAlignment="1"/>
    <xf numFmtId="0" fontId="1" fillId="0" borderId="0" xfId="0" applyFont="1" applyBorder="1" applyAlignment="1">
      <alignment horizontal="center"/>
    </xf>
    <xf numFmtId="166" fontId="1" fillId="0" borderId="0" xfId="0" applyNumberFormat="1" applyFont="1" applyBorder="1" applyAlignment="1"/>
    <xf numFmtId="0" fontId="1" fillId="0" borderId="2" xfId="0" applyFont="1" applyBorder="1" applyAlignment="1">
      <alignment horizontal="center"/>
    </xf>
    <xf numFmtId="166" fontId="1" fillId="0" borderId="2" xfId="0" applyNumberFormat="1" applyFont="1" applyBorder="1" applyAlignment="1"/>
    <xf numFmtId="0" fontId="3" fillId="2" borderId="38" xfId="1" applyFont="1" applyFill="1" applyBorder="1" applyAlignment="1"/>
    <xf numFmtId="0" fontId="19" fillId="2" borderId="28" xfId="1" applyFont="1" applyFill="1" applyBorder="1" applyAlignment="1"/>
    <xf numFmtId="166" fontId="5" fillId="2" borderId="2" xfId="0" applyNumberFormat="1" applyFont="1" applyFill="1" applyBorder="1" applyAlignment="1">
      <alignment vertical="center"/>
    </xf>
    <xf numFmtId="0" fontId="5" fillId="2" borderId="6" xfId="0" applyFont="1" applyFill="1" applyBorder="1" applyAlignment="1">
      <alignment horizontal="right" vertical="center"/>
    </xf>
    <xf numFmtId="166" fontId="5" fillId="2" borderId="0" xfId="0" applyNumberFormat="1" applyFont="1" applyFill="1" applyAlignment="1">
      <alignment vertical="center"/>
    </xf>
    <xf numFmtId="0" fontId="1" fillId="2" borderId="17" xfId="0" applyNumberFormat="1" applyFont="1" applyFill="1" applyBorder="1" applyAlignment="1">
      <alignment horizontal="left"/>
    </xf>
    <xf numFmtId="166" fontId="5" fillId="2" borderId="6" xfId="0" applyNumberFormat="1" applyFont="1" applyFill="1" applyBorder="1" applyAlignment="1">
      <alignment vertical="center"/>
    </xf>
    <xf numFmtId="2" fontId="3" fillId="2" borderId="1" xfId="0" applyNumberFormat="1" applyFont="1" applyFill="1" applyBorder="1" applyAlignment="1"/>
    <xf numFmtId="0" fontId="3" fillId="2" borderId="30" xfId="0" applyNumberFormat="1" applyFont="1" applyFill="1" applyBorder="1" applyAlignment="1"/>
    <xf numFmtId="166" fontId="1" fillId="2" borderId="30" xfId="0" applyNumberFormat="1" applyFont="1" applyFill="1" applyBorder="1" applyAlignment="1"/>
    <xf numFmtId="2" fontId="0" fillId="0" borderId="0" xfId="0" applyNumberFormat="1" applyAlignment="1"/>
    <xf numFmtId="0" fontId="4" fillId="2" borderId="15" xfId="0" applyFont="1" applyFill="1" applyBorder="1" applyAlignment="1">
      <alignment vertical="top" wrapText="1"/>
    </xf>
    <xf numFmtId="0" fontId="11" fillId="2" borderId="8" xfId="0" applyFont="1" applyFill="1" applyBorder="1" applyAlignment="1">
      <alignment vertical="top" wrapText="1"/>
    </xf>
    <xf numFmtId="0" fontId="2" fillId="2" borderId="0" xfId="0" applyNumberFormat="1" applyFont="1" applyFill="1" applyBorder="1" applyAlignment="1">
      <alignment vertical="top" wrapText="1"/>
    </xf>
    <xf numFmtId="0" fontId="5" fillId="2" borderId="28" xfId="0" applyFont="1" applyFill="1" applyBorder="1">
      <alignment vertical="top"/>
    </xf>
    <xf numFmtId="175" fontId="1" fillId="0" borderId="3" xfId="0" applyNumberFormat="1" applyFont="1" applyFill="1" applyBorder="1" applyAlignment="1"/>
    <xf numFmtId="175" fontId="1" fillId="2" borderId="3" xfId="0" applyNumberFormat="1" applyFont="1" applyFill="1" applyBorder="1" applyAlignment="1"/>
    <xf numFmtId="0" fontId="3" fillId="0" borderId="1" xfId="0" applyNumberFormat="1" applyFont="1" applyFill="1" applyBorder="1" applyAlignment="1">
      <alignment horizontal="center" wrapText="1"/>
    </xf>
    <xf numFmtId="1" fontId="1" fillId="2" borderId="1" xfId="0" applyNumberFormat="1" applyFont="1" applyFill="1" applyBorder="1" applyAlignment="1"/>
    <xf numFmtId="3" fontId="3" fillId="0" borderId="4" xfId="0" applyNumberFormat="1" applyFont="1" applyFill="1" applyBorder="1" applyAlignment="1"/>
    <xf numFmtId="3" fontId="1" fillId="0" borderId="0" xfId="0" applyNumberFormat="1" applyFont="1" applyFill="1" applyBorder="1" applyAlignment="1"/>
    <xf numFmtId="170" fontId="0" fillId="0" borderId="1" xfId="0" applyNumberFormat="1" applyBorder="1" applyAlignment="1"/>
    <xf numFmtId="3" fontId="0" fillId="0" borderId="1" xfId="0" applyNumberFormat="1" applyBorder="1" applyAlignment="1"/>
    <xf numFmtId="0" fontId="12" fillId="2" borderId="39" xfId="0" applyFont="1" applyFill="1" applyBorder="1" applyAlignment="1"/>
    <xf numFmtId="0" fontId="12" fillId="2" borderId="24" xfId="0" applyFont="1" applyFill="1" applyBorder="1" applyAlignment="1"/>
    <xf numFmtId="0" fontId="5" fillId="2" borderId="35" xfId="0" applyFont="1" applyFill="1" applyBorder="1" applyAlignment="1">
      <alignment vertical="center"/>
    </xf>
    <xf numFmtId="0" fontId="12" fillId="2" borderId="25" xfId="0" applyFont="1" applyFill="1" applyBorder="1" applyAlignment="1"/>
    <xf numFmtId="0" fontId="4" fillId="2" borderId="0" xfId="4" applyFont="1" applyFill="1" applyBorder="1" applyAlignment="1">
      <alignment horizontal="center"/>
    </xf>
    <xf numFmtId="166" fontId="1" fillId="2" borderId="0" xfId="1" applyNumberFormat="1" applyFont="1" applyFill="1" applyBorder="1" applyAlignment="1"/>
    <xf numFmtId="0" fontId="5" fillId="0" borderId="0" xfId="4" applyFont="1" applyFill="1" applyBorder="1" applyAlignment="1">
      <alignment wrapText="1"/>
    </xf>
    <xf numFmtId="0" fontId="3" fillId="2" borderId="1" xfId="0" applyFont="1" applyFill="1" applyBorder="1" applyAlignment="1">
      <alignment horizontal="center" wrapText="1"/>
    </xf>
    <xf numFmtId="0" fontId="3" fillId="2" borderId="2" xfId="1" applyFont="1" applyFill="1" applyBorder="1" applyAlignment="1">
      <alignment horizontal="center" wrapText="1"/>
    </xf>
    <xf numFmtId="0" fontId="19" fillId="2" borderId="0" xfId="1" applyFont="1" applyFill="1" applyAlignment="1">
      <alignment horizontal="left"/>
    </xf>
    <xf numFmtId="0" fontId="3" fillId="2" borderId="0" xfId="1" applyFont="1" applyFill="1" applyAlignment="1">
      <alignment horizontal="left"/>
    </xf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center"/>
    </xf>
    <xf numFmtId="0" fontId="3" fillId="2" borderId="9" xfId="0" applyFont="1" applyFill="1" applyBorder="1" applyAlignment="1">
      <alignment horizontal="center"/>
    </xf>
    <xf numFmtId="0" fontId="3" fillId="2" borderId="40" xfId="0" applyFont="1" applyFill="1" applyBorder="1" applyAlignment="1">
      <alignment horizontal="center"/>
    </xf>
    <xf numFmtId="0" fontId="3" fillId="2" borderId="9" xfId="1" applyFont="1" applyFill="1" applyBorder="1" applyAlignment="1">
      <alignment horizontal="center" vertical="center" wrapText="1"/>
    </xf>
    <xf numFmtId="0" fontId="3" fillId="2" borderId="21" xfId="0" applyNumberFormat="1" applyFont="1" applyFill="1" applyBorder="1" applyAlignment="1">
      <alignment horizontal="center"/>
    </xf>
    <xf numFmtId="0" fontId="3" fillId="2" borderId="37" xfId="0" applyNumberFormat="1" applyFont="1" applyFill="1" applyBorder="1" applyAlignment="1">
      <alignment horizontal="center"/>
    </xf>
    <xf numFmtId="0" fontId="4" fillId="2" borderId="5" xfId="0" applyFont="1" applyFill="1" applyBorder="1" applyAlignment="1">
      <alignment horizontal="center" vertical="center"/>
    </xf>
    <xf numFmtId="0" fontId="14" fillId="2" borderId="0" xfId="0" applyNumberFormat="1" applyFont="1" applyFill="1" applyBorder="1" applyAlignment="1">
      <alignment horizontal="left" wrapText="1"/>
    </xf>
    <xf numFmtId="9" fontId="4" fillId="2" borderId="29" xfId="5" applyFont="1" applyFill="1" applyBorder="1" applyAlignment="1">
      <alignment horizontal="center" vertical="center" wrapText="1"/>
    </xf>
    <xf numFmtId="0" fontId="4" fillId="2" borderId="29" xfId="0" applyFont="1" applyFill="1" applyBorder="1" applyAlignment="1">
      <alignment horizontal="center" vertical="center" wrapText="1"/>
    </xf>
    <xf numFmtId="166" fontId="14" fillId="2" borderId="0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/>
    </xf>
    <xf numFmtId="0" fontId="45" fillId="2" borderId="0" xfId="0" applyFont="1" applyFill="1" applyAlignment="1"/>
    <xf numFmtId="0" fontId="3" fillId="0" borderId="5" xfId="3" applyFont="1" applyBorder="1" applyAlignment="1"/>
    <xf numFmtId="169" fontId="1" fillId="0" borderId="5" xfId="3" applyNumberFormat="1" applyBorder="1" applyAlignment="1">
      <alignment horizontal="right"/>
    </xf>
    <xf numFmtId="169" fontId="1" fillId="2" borderId="5" xfId="3" applyNumberFormat="1" applyFill="1" applyBorder="1" applyAlignment="1">
      <alignment horizontal="right"/>
    </xf>
    <xf numFmtId="169" fontId="1" fillId="0" borderId="0" xfId="3" applyNumberFormat="1" applyAlignment="1">
      <alignment horizontal="right"/>
    </xf>
    <xf numFmtId="169" fontId="1" fillId="0" borderId="2" xfId="3" applyNumberFormat="1" applyBorder="1" applyAlignment="1">
      <alignment horizontal="right"/>
    </xf>
    <xf numFmtId="3" fontId="5" fillId="0" borderId="0" xfId="1" applyNumberFormat="1" applyFont="1" applyAlignment="1">
      <alignment horizontal="center" vertical="center"/>
    </xf>
    <xf numFmtId="3" fontId="5" fillId="0" borderId="2" xfId="1" applyNumberFormat="1" applyFont="1" applyBorder="1" applyAlignment="1">
      <alignment horizontal="center" vertical="center"/>
    </xf>
    <xf numFmtId="166" fontId="3" fillId="0" borderId="0" xfId="0" applyNumberFormat="1" applyFont="1" applyAlignment="1">
      <alignment horizontal="right"/>
    </xf>
    <xf numFmtId="0" fontId="3" fillId="2" borderId="1" xfId="0" applyNumberFormat="1" applyFont="1" applyFill="1" applyBorder="1" applyAlignment="1">
      <alignment horizontal="center"/>
    </xf>
    <xf numFmtId="0" fontId="3" fillId="0" borderId="0" xfId="0" applyFont="1" applyFill="1" applyAlignment="1">
      <alignment horizontal="center"/>
    </xf>
    <xf numFmtId="170" fontId="1" fillId="2" borderId="2" xfId="0" applyNumberFormat="1" applyFont="1" applyFill="1" applyBorder="1" applyAlignment="1"/>
    <xf numFmtId="0" fontId="3" fillId="2" borderId="1" xfId="1" applyFont="1" applyFill="1" applyBorder="1" applyAlignment="1">
      <alignment horizontal="center"/>
    </xf>
    <xf numFmtId="0" fontId="19" fillId="2" borderId="1" xfId="1" applyFont="1" applyFill="1" applyBorder="1" applyAlignment="1">
      <alignment horizontal="center"/>
    </xf>
    <xf numFmtId="166" fontId="1" fillId="2" borderId="0" xfId="1" applyNumberFormat="1" applyFont="1" applyFill="1" applyAlignment="1">
      <alignment horizontal="right"/>
    </xf>
    <xf numFmtId="0" fontId="1" fillId="2" borderId="0" xfId="1" applyNumberFormat="1" applyFont="1" applyFill="1" applyAlignment="1">
      <alignment horizontal="right"/>
    </xf>
    <xf numFmtId="166" fontId="1" fillId="2" borderId="2" xfId="1" applyNumberFormat="1" applyFont="1" applyFill="1" applyBorder="1" applyAlignment="1">
      <alignment horizontal="right"/>
    </xf>
    <xf numFmtId="0" fontId="1" fillId="2" borderId="2" xfId="1" applyNumberFormat="1" applyFont="1" applyFill="1" applyBorder="1" applyAlignment="1">
      <alignment horizontal="right"/>
    </xf>
    <xf numFmtId="0" fontId="46" fillId="0" borderId="0" xfId="0" applyFont="1" applyAlignment="1"/>
    <xf numFmtId="0" fontId="3" fillId="0" borderId="9" xfId="0" applyFont="1" applyBorder="1" applyAlignment="1">
      <alignment horizontal="center"/>
    </xf>
    <xf numFmtId="0" fontId="3" fillId="0" borderId="40" xfId="0" applyFont="1" applyBorder="1" applyAlignment="1">
      <alignment horizontal="center"/>
    </xf>
    <xf numFmtId="0" fontId="19" fillId="0" borderId="46" xfId="0" applyFont="1" applyBorder="1" applyAlignment="1">
      <alignment horizontal="center"/>
    </xf>
    <xf numFmtId="0" fontId="19" fillId="0" borderId="47" xfId="0" applyFont="1" applyBorder="1" applyAlignment="1">
      <alignment horizontal="center"/>
    </xf>
    <xf numFmtId="0" fontId="3" fillId="0" borderId="36" xfId="0" applyFont="1" applyBorder="1" applyAlignment="1">
      <alignment horizontal="center"/>
    </xf>
    <xf numFmtId="10" fontId="1" fillId="0" borderId="11" xfId="0" applyNumberFormat="1" applyFont="1" applyBorder="1" applyAlignment="1"/>
    <xf numFmtId="10" fontId="1" fillId="0" borderId="46" xfId="0" applyNumberFormat="1" applyFont="1" applyBorder="1" applyAlignment="1"/>
    <xf numFmtId="10" fontId="1" fillId="0" borderId="1" xfId="0" applyNumberFormat="1" applyFont="1" applyBorder="1" applyAlignment="1"/>
    <xf numFmtId="0" fontId="3" fillId="0" borderId="0" xfId="0" applyNumberFormat="1" applyFont="1" applyAlignment="1"/>
    <xf numFmtId="0" fontId="3" fillId="2" borderId="0" xfId="0" quotePrefix="1" applyNumberFormat="1" applyFont="1" applyFill="1" applyBorder="1" applyAlignment="1"/>
    <xf numFmtId="0" fontId="1" fillId="2" borderId="0" xfId="0" quotePrefix="1" applyNumberFormat="1" applyFont="1" applyFill="1" applyBorder="1" applyAlignment="1"/>
    <xf numFmtId="0" fontId="29" fillId="2" borderId="0" xfId="0" quotePrefix="1" applyFont="1" applyFill="1" applyAlignment="1"/>
    <xf numFmtId="0" fontId="26" fillId="2" borderId="0" xfId="0" quotePrefix="1" applyFont="1" applyFill="1" applyAlignment="1"/>
    <xf numFmtId="49" fontId="1" fillId="2" borderId="48" xfId="1" applyNumberFormat="1" applyFont="1" applyFill="1" applyBorder="1" applyAlignment="1">
      <alignment horizontal="center"/>
    </xf>
    <xf numFmtId="166" fontId="1" fillId="2" borderId="48" xfId="1" applyNumberFormat="1" applyFont="1" applyFill="1" applyBorder="1" applyAlignment="1">
      <alignment horizontal="center"/>
    </xf>
    <xf numFmtId="0" fontId="1" fillId="2" borderId="48" xfId="1" quotePrefix="1" applyNumberFormat="1" applyFont="1" applyFill="1" applyBorder="1" applyAlignment="1">
      <alignment horizontal="center"/>
    </xf>
    <xf numFmtId="49" fontId="1" fillId="2" borderId="48" xfId="1" quotePrefix="1" applyNumberFormat="1" applyFont="1" applyFill="1" applyBorder="1" applyAlignment="1">
      <alignment horizontal="center"/>
    </xf>
    <xf numFmtId="49" fontId="1" fillId="2" borderId="49" xfId="1" quotePrefix="1" applyNumberFormat="1" applyFont="1" applyFill="1" applyBorder="1" applyAlignment="1">
      <alignment horizontal="center"/>
    </xf>
    <xf numFmtId="0" fontId="1" fillId="2" borderId="30" xfId="1" quotePrefix="1" applyNumberFormat="1" applyFont="1" applyFill="1" applyBorder="1" applyAlignment="1">
      <alignment horizontal="center"/>
    </xf>
    <xf numFmtId="0" fontId="1" fillId="2" borderId="8" xfId="1" quotePrefix="1" applyNumberFormat="1" applyFont="1" applyFill="1" applyBorder="1" applyAlignment="1">
      <alignment horizontal="center"/>
    </xf>
    <xf numFmtId="0" fontId="1" fillId="0" borderId="3" xfId="0" applyNumberFormat="1" applyFont="1" applyFill="1" applyBorder="1" applyAlignment="1"/>
    <xf numFmtId="167" fontId="13" fillId="2" borderId="50" xfId="0" applyNumberFormat="1" applyFont="1" applyFill="1" applyBorder="1" applyAlignment="1">
      <alignment horizontal="right"/>
    </xf>
    <xf numFmtId="0" fontId="23" fillId="2" borderId="0" xfId="0" applyFont="1" applyFill="1" applyBorder="1" applyAlignment="1">
      <alignment horizontal="right"/>
    </xf>
    <xf numFmtId="2" fontId="0" fillId="2" borderId="0" xfId="0" applyNumberFormat="1" applyFill="1" applyAlignment="1">
      <alignment horizontal="right"/>
    </xf>
    <xf numFmtId="0" fontId="0" fillId="2" borderId="0" xfId="0" applyNumberFormat="1" applyFill="1" applyAlignment="1">
      <alignment horizontal="center"/>
    </xf>
    <xf numFmtId="0" fontId="1" fillId="2" borderId="0" xfId="0" applyNumberFormat="1" applyFont="1" applyFill="1" applyAlignment="1">
      <alignment horizontal="center"/>
    </xf>
    <xf numFmtId="2" fontId="0" fillId="2" borderId="0" xfId="0" applyNumberFormat="1" applyFill="1" applyAlignment="1">
      <alignment horizontal="center"/>
    </xf>
    <xf numFmtId="0" fontId="1" fillId="2" borderId="0" xfId="0" quotePrefix="1" applyNumberFormat="1" applyFont="1" applyFill="1" applyAlignment="1">
      <alignment horizontal="right"/>
    </xf>
    <xf numFmtId="8" fontId="1" fillId="2" borderId="0" xfId="0" applyNumberFormat="1" applyFont="1" applyFill="1" applyAlignment="1">
      <alignment horizontal="left"/>
    </xf>
    <xf numFmtId="49" fontId="1" fillId="2" borderId="2" xfId="0" applyNumberFormat="1" applyFont="1" applyFill="1" applyBorder="1" applyAlignment="1">
      <alignment horizontal="left"/>
    </xf>
    <xf numFmtId="0" fontId="1" fillId="2" borderId="0" xfId="1" applyFont="1" applyFill="1" applyAlignment="1">
      <alignment horizontal="center" wrapText="1"/>
    </xf>
    <xf numFmtId="0" fontId="1" fillId="2" borderId="2" xfId="1" applyFont="1" applyFill="1" applyBorder="1" applyAlignment="1">
      <alignment horizontal="center" wrapText="1"/>
    </xf>
    <xf numFmtId="0" fontId="3" fillId="0" borderId="20" xfId="0" applyFont="1" applyBorder="1" applyAlignment="1">
      <alignment horizontal="center"/>
    </xf>
    <xf numFmtId="0" fontId="1" fillId="0" borderId="1" xfId="0" applyNumberFormat="1" applyFont="1" applyFill="1" applyBorder="1" applyAlignment="1"/>
    <xf numFmtId="0" fontId="3" fillId="0" borderId="11" xfId="0" applyFont="1" applyBorder="1" applyAlignment="1">
      <alignment horizontal="center"/>
    </xf>
    <xf numFmtId="174" fontId="3" fillId="2" borderId="0" xfId="0" applyNumberFormat="1" applyFont="1" applyFill="1" applyAlignment="1"/>
    <xf numFmtId="172" fontId="1" fillId="2" borderId="2" xfId="0" applyNumberFormat="1" applyFont="1" applyFill="1" applyBorder="1" applyAlignment="1">
      <alignment horizontal="right"/>
    </xf>
    <xf numFmtId="0" fontId="1" fillId="0" borderId="3" xfId="0" applyNumberFormat="1" applyFont="1" applyFill="1" applyBorder="1" applyAlignment="1">
      <alignment horizontal="right"/>
    </xf>
    <xf numFmtId="0" fontId="3" fillId="0" borderId="0" xfId="0" applyFont="1" applyAlignment="1">
      <alignment horizontal="right"/>
    </xf>
    <xf numFmtId="170" fontId="1" fillId="2" borderId="37" xfId="0" applyNumberFormat="1" applyFont="1" applyFill="1" applyBorder="1" applyAlignment="1"/>
    <xf numFmtId="0" fontId="3" fillId="2" borderId="0" xfId="0" applyFont="1" applyFill="1" applyAlignment="1">
      <alignment horizontal="right"/>
    </xf>
    <xf numFmtId="0" fontId="1" fillId="2" borderId="0" xfId="0" applyNumberFormat="1" applyFont="1" applyFill="1" applyAlignment="1">
      <alignment horizontal="right"/>
    </xf>
    <xf numFmtId="0" fontId="3" fillId="2" borderId="0" xfId="0" applyNumberFormat="1" applyFont="1" applyFill="1" applyAlignment="1">
      <alignment horizontal="right"/>
    </xf>
    <xf numFmtId="49" fontId="3" fillId="2" borderId="0" xfId="0" applyNumberFormat="1" applyFont="1" applyFill="1" applyBorder="1" applyAlignment="1">
      <alignment horizontal="left"/>
    </xf>
    <xf numFmtId="0" fontId="1" fillId="2" borderId="34" xfId="0" applyNumberFormat="1" applyFont="1" applyFill="1" applyBorder="1" applyAlignment="1">
      <alignment horizontal="center"/>
    </xf>
    <xf numFmtId="167" fontId="1" fillId="0" borderId="34" xfId="0" applyNumberFormat="1" applyFont="1" applyFill="1" applyBorder="1" applyAlignment="1"/>
    <xf numFmtId="49" fontId="3" fillId="2" borderId="3" xfId="0" applyNumberFormat="1" applyFont="1" applyFill="1" applyBorder="1" applyAlignment="1">
      <alignment horizontal="center" vertical="center" wrapText="1"/>
    </xf>
    <xf numFmtId="0" fontId="3" fillId="0" borderId="11" xfId="1" applyFont="1" applyBorder="1" applyAlignment="1">
      <alignment vertical="center" wrapText="1"/>
    </xf>
    <xf numFmtId="0" fontId="3" fillId="0" borderId="5" xfId="0" applyFont="1" applyBorder="1" applyAlignment="1">
      <alignment horizontal="center"/>
    </xf>
    <xf numFmtId="166" fontId="3" fillId="0" borderId="5" xfId="0" applyNumberFormat="1" applyFont="1" applyBorder="1" applyAlignment="1"/>
    <xf numFmtId="0" fontId="3" fillId="0" borderId="0" xfId="0" applyFont="1" applyBorder="1" applyAlignment="1">
      <alignment horizontal="center"/>
    </xf>
    <xf numFmtId="166" fontId="3" fillId="0" borderId="0" xfId="0" applyNumberFormat="1" applyFont="1" applyBorder="1" applyAlignment="1"/>
    <xf numFmtId="0" fontId="12" fillId="0" borderId="0" xfId="0" applyFont="1" applyAlignment="1">
      <alignment horizontal="right"/>
    </xf>
    <xf numFmtId="0" fontId="12" fillId="0" borderId="12" xfId="0" applyFont="1" applyBorder="1" applyAlignment="1">
      <alignment horizontal="right"/>
    </xf>
    <xf numFmtId="3" fontId="1" fillId="2" borderId="44" xfId="0" applyNumberFormat="1" applyFont="1" applyFill="1" applyBorder="1" applyAlignment="1"/>
    <xf numFmtId="3" fontId="1" fillId="2" borderId="11" xfId="0" applyNumberFormat="1" applyFont="1" applyFill="1" applyBorder="1" applyAlignment="1"/>
    <xf numFmtId="3" fontId="1" fillId="2" borderId="16" xfId="0" applyNumberFormat="1" applyFont="1" applyFill="1" applyBorder="1" applyAlignment="1"/>
    <xf numFmtId="3" fontId="1" fillId="2" borderId="48" xfId="0" applyNumberFormat="1" applyFont="1" applyFill="1" applyBorder="1" applyAlignment="1"/>
    <xf numFmtId="3" fontId="1" fillId="2" borderId="17" xfId="0" applyNumberFormat="1" applyFont="1" applyFill="1" applyBorder="1" applyAlignment="1"/>
    <xf numFmtId="0" fontId="1" fillId="2" borderId="35" xfId="0" applyNumberFormat="1" applyFont="1" applyFill="1" applyBorder="1" applyAlignment="1"/>
    <xf numFmtId="3" fontId="1" fillId="2" borderId="30" xfId="0" applyNumberFormat="1" applyFont="1" applyFill="1" applyBorder="1" applyAlignment="1"/>
    <xf numFmtId="0" fontId="25" fillId="2" borderId="0" xfId="0" applyNumberFormat="1" applyFont="1" applyFill="1" applyBorder="1" applyAlignment="1">
      <alignment vertical="top" wrapText="1"/>
    </xf>
    <xf numFmtId="0" fontId="2" fillId="2" borderId="0" xfId="0" applyFont="1" applyFill="1" applyAlignment="1">
      <alignment vertical="top"/>
    </xf>
    <xf numFmtId="165" fontId="1" fillId="2" borderId="3" xfId="0" applyNumberFormat="1" applyFont="1" applyFill="1" applyBorder="1" applyAlignment="1"/>
    <xf numFmtId="0" fontId="13" fillId="2" borderId="0" xfId="0" applyFont="1" applyFill="1" applyBorder="1" applyAlignment="1">
      <alignment horizontal="right" vertical="top"/>
    </xf>
    <xf numFmtId="164" fontId="1" fillId="2" borderId="0" xfId="0" applyNumberFormat="1" applyFont="1" applyFill="1" applyBorder="1" applyAlignment="1">
      <alignment horizontal="right"/>
    </xf>
    <xf numFmtId="1" fontId="3" fillId="2" borderId="0" xfId="0" applyNumberFormat="1" applyFont="1" applyFill="1" applyBorder="1" applyAlignment="1">
      <alignment horizontal="right"/>
    </xf>
    <xf numFmtId="0" fontId="3" fillId="2" borderId="1" xfId="0" applyFont="1" applyFill="1" applyBorder="1" applyAlignment="1">
      <alignment vertical="center"/>
    </xf>
    <xf numFmtId="0" fontId="19" fillId="2" borderId="1" xfId="0" applyFont="1" applyFill="1" applyBorder="1" applyAlignment="1">
      <alignment vertical="center"/>
    </xf>
    <xf numFmtId="170" fontId="1" fillId="2" borderId="51" xfId="0" applyNumberFormat="1" applyFont="1" applyFill="1" applyBorder="1" applyAlignment="1"/>
    <xf numFmtId="170" fontId="1" fillId="2" borderId="1" xfId="0" applyNumberFormat="1" applyFont="1" applyFill="1" applyBorder="1" applyAlignment="1"/>
    <xf numFmtId="0" fontId="5" fillId="0" borderId="2" xfId="4" applyFont="1" applyFill="1" applyBorder="1" applyAlignment="1">
      <alignment wrapText="1"/>
    </xf>
    <xf numFmtId="3" fontId="3" fillId="2" borderId="3" xfId="0" applyNumberFormat="1" applyFont="1" applyFill="1" applyBorder="1" applyAlignment="1">
      <alignment horizontal="right"/>
    </xf>
    <xf numFmtId="3" fontId="1" fillId="2" borderId="20" xfId="0" applyNumberFormat="1" applyFont="1" applyFill="1" applyBorder="1" applyAlignment="1"/>
    <xf numFmtId="3" fontId="1" fillId="2" borderId="16" xfId="0" applyNumberFormat="1" applyFont="1" applyFill="1" applyBorder="1" applyAlignment="1">
      <alignment horizontal="right"/>
    </xf>
    <xf numFmtId="3" fontId="1" fillId="2" borderId="17" xfId="0" applyNumberFormat="1" applyFont="1" applyFill="1" applyBorder="1" applyAlignment="1">
      <alignment horizontal="right"/>
    </xf>
    <xf numFmtId="0" fontId="1" fillId="2" borderId="2" xfId="0" applyFont="1" applyFill="1" applyBorder="1" applyAlignment="1">
      <alignment horizontal="right"/>
    </xf>
    <xf numFmtId="0" fontId="1" fillId="2" borderId="0" xfId="0" applyFont="1" applyFill="1" applyAlignment="1">
      <alignment horizontal="center"/>
    </xf>
    <xf numFmtId="0" fontId="1" fillId="2" borderId="2" xfId="0" applyFont="1" applyFill="1" applyBorder="1" applyAlignment="1">
      <alignment horizontal="right"/>
    </xf>
    <xf numFmtId="0" fontId="1" fillId="2" borderId="0" xfId="0" applyFont="1" applyFill="1" applyAlignment="1">
      <alignment horizontal="center"/>
    </xf>
    <xf numFmtId="0" fontId="1" fillId="2" borderId="0" xfId="0" applyNumberFormat="1" applyFont="1" applyFill="1" applyBorder="1" applyAlignment="1">
      <alignment horizontal="center"/>
    </xf>
    <xf numFmtId="0" fontId="3" fillId="2" borderId="1" xfId="1" applyFont="1" applyFill="1" applyBorder="1" applyAlignment="1">
      <alignment horizontal="center" vertical="center"/>
    </xf>
    <xf numFmtId="0" fontId="19" fillId="2" borderId="1" xfId="1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 wrapText="1"/>
    </xf>
    <xf numFmtId="0" fontId="14" fillId="0" borderId="0" xfId="0" applyFont="1" applyAlignment="1">
      <alignment horizontal="left" vertical="center"/>
    </xf>
    <xf numFmtId="0" fontId="42" fillId="0" borderId="0" xfId="2" applyAlignment="1" applyProtection="1"/>
    <xf numFmtId="0" fontId="41" fillId="0" borderId="0" xfId="2" applyFont="1" applyAlignment="1" applyProtection="1"/>
    <xf numFmtId="0" fontId="42" fillId="0" borderId="0" xfId="2" applyAlignment="1" applyProtection="1">
      <alignment horizontal="left" indent="3"/>
    </xf>
    <xf numFmtId="0" fontId="47" fillId="0" borderId="0" xfId="2" applyFont="1" applyAlignment="1" applyProtection="1"/>
    <xf numFmtId="0" fontId="48" fillId="0" borderId="0" xfId="0" applyFont="1" applyAlignment="1">
      <alignment horizontal="center" vertical="center"/>
    </xf>
    <xf numFmtId="0" fontId="48" fillId="0" borderId="0" xfId="0" applyFont="1" applyAlignment="1">
      <alignment horizontal="center" vertical="center"/>
    </xf>
    <xf numFmtId="0" fontId="1" fillId="2" borderId="0" xfId="0" applyFont="1" applyFill="1" applyAlignment="1">
      <alignment vertical="center"/>
    </xf>
    <xf numFmtId="0" fontId="1" fillId="2" borderId="0" xfId="1" applyFont="1" applyFill="1" applyAlignment="1">
      <alignment vertical="center" wrapText="1"/>
    </xf>
    <xf numFmtId="0" fontId="19" fillId="2" borderId="0" xfId="1" applyFont="1" applyFill="1" applyAlignment="1">
      <alignment horizontal="left"/>
    </xf>
    <xf numFmtId="0" fontId="3" fillId="2" borderId="0" xfId="1" applyFont="1" applyFill="1" applyAlignment="1">
      <alignment horizontal="left"/>
    </xf>
    <xf numFmtId="0" fontId="3" fillId="0" borderId="0" xfId="1" applyFont="1" applyAlignment="1">
      <alignment horizontal="left"/>
    </xf>
    <xf numFmtId="0" fontId="19" fillId="0" borderId="0" xfId="1" applyFont="1" applyAlignment="1">
      <alignment horizontal="left"/>
    </xf>
    <xf numFmtId="0" fontId="1" fillId="2" borderId="2" xfId="0" applyFont="1" applyFill="1" applyBorder="1" applyAlignment="1">
      <alignment horizontal="right"/>
    </xf>
    <xf numFmtId="0" fontId="0" fillId="2" borderId="2" xfId="0" applyFill="1" applyBorder="1" applyAlignment="1">
      <alignment horizontal="right"/>
    </xf>
    <xf numFmtId="0" fontId="1" fillId="0" borderId="2" xfId="0" applyFont="1" applyBorder="1" applyAlignment="1">
      <alignment horizontal="right"/>
    </xf>
    <xf numFmtId="0" fontId="3" fillId="0" borderId="9" xfId="0" applyFont="1" applyBorder="1" applyAlignment="1">
      <alignment horizontal="center" vertical="center"/>
    </xf>
    <xf numFmtId="0" fontId="3" fillId="0" borderId="36" xfId="0" applyFont="1" applyBorder="1" applyAlignment="1">
      <alignment horizontal="center" vertical="center"/>
    </xf>
    <xf numFmtId="0" fontId="3" fillId="0" borderId="40" xfId="0" applyFont="1" applyBorder="1" applyAlignment="1">
      <alignment horizontal="center" vertical="center"/>
    </xf>
    <xf numFmtId="0" fontId="3" fillId="2" borderId="9" xfId="1" applyFont="1" applyFill="1" applyBorder="1" applyAlignment="1">
      <alignment horizontal="center" wrapText="1"/>
    </xf>
    <xf numFmtId="0" fontId="3" fillId="2" borderId="40" xfId="1" applyFont="1" applyFill="1" applyBorder="1" applyAlignment="1">
      <alignment horizontal="center"/>
    </xf>
    <xf numFmtId="0" fontId="1" fillId="2" borderId="0" xfId="0" applyFont="1" applyFill="1" applyAlignment="1">
      <alignment horizontal="center"/>
    </xf>
    <xf numFmtId="0" fontId="12" fillId="2" borderId="0" xfId="0" applyFont="1" applyFill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40" xfId="0" applyFont="1" applyBorder="1" applyAlignment="1">
      <alignment horizontal="center"/>
    </xf>
    <xf numFmtId="0" fontId="19" fillId="0" borderId="46" xfId="0" applyFont="1" applyBorder="1" applyAlignment="1">
      <alignment horizontal="center"/>
    </xf>
    <xf numFmtId="0" fontId="19" fillId="0" borderId="47" xfId="0" applyFont="1" applyBorder="1" applyAlignment="1">
      <alignment horizontal="center"/>
    </xf>
    <xf numFmtId="0" fontId="3" fillId="2" borderId="52" xfId="0" applyFont="1" applyFill="1" applyBorder="1" applyAlignment="1">
      <alignment horizontal="left" wrapText="1"/>
    </xf>
    <xf numFmtId="0" fontId="3" fillId="2" borderId="53" xfId="0" applyFont="1" applyFill="1" applyBorder="1" applyAlignment="1">
      <alignment horizontal="left" wrapText="1"/>
    </xf>
    <xf numFmtId="0" fontId="3" fillId="2" borderId="52" xfId="0" applyNumberFormat="1" applyFont="1" applyFill="1" applyBorder="1" applyAlignment="1">
      <alignment horizontal="left" wrapText="1"/>
    </xf>
    <xf numFmtId="0" fontId="3" fillId="2" borderId="53" xfId="0" applyNumberFormat="1" applyFont="1" applyFill="1" applyBorder="1" applyAlignment="1">
      <alignment horizontal="left" wrapText="1"/>
    </xf>
    <xf numFmtId="0" fontId="19" fillId="2" borderId="35" xfId="0" applyFont="1" applyFill="1" applyBorder="1" applyAlignment="1">
      <alignment horizontal="right" wrapText="1"/>
    </xf>
    <xf numFmtId="0" fontId="3" fillId="2" borderId="7" xfId="0" applyFont="1" applyFill="1" applyBorder="1" applyAlignment="1">
      <alignment horizontal="right" wrapText="1"/>
    </xf>
    <xf numFmtId="0" fontId="19" fillId="2" borderId="14" xfId="0" applyFont="1" applyFill="1" applyBorder="1" applyAlignment="1">
      <alignment horizontal="right" wrapText="1"/>
    </xf>
    <xf numFmtId="0" fontId="3" fillId="2" borderId="34" xfId="0" applyFont="1" applyFill="1" applyBorder="1" applyAlignment="1">
      <alignment horizontal="right" wrapText="1"/>
    </xf>
    <xf numFmtId="0" fontId="3" fillId="2" borderId="1" xfId="1" applyFont="1" applyFill="1" applyBorder="1" applyAlignment="1">
      <alignment horizontal="center" vertical="center"/>
    </xf>
    <xf numFmtId="0" fontId="19" fillId="2" borderId="1" xfId="1" applyFont="1" applyFill="1" applyBorder="1" applyAlignment="1">
      <alignment horizontal="center" vertical="center"/>
    </xf>
    <xf numFmtId="0" fontId="19" fillId="2" borderId="11" xfId="1" applyFont="1" applyFill="1" applyBorder="1" applyAlignment="1">
      <alignment horizontal="center" vertical="center" wrapText="1"/>
    </xf>
    <xf numFmtId="0" fontId="19" fillId="2" borderId="30" xfId="1" applyFont="1" applyFill="1" applyBorder="1" applyAlignment="1">
      <alignment horizontal="center" vertical="center" wrapText="1"/>
    </xf>
    <xf numFmtId="0" fontId="13" fillId="2" borderId="0" xfId="4" applyFont="1" applyFill="1" applyBorder="1" applyAlignment="1">
      <alignment horizontal="left" wrapText="1"/>
    </xf>
    <xf numFmtId="0" fontId="33" fillId="2" borderId="0" xfId="0" applyFont="1" applyFill="1" applyAlignment="1">
      <alignment horizontal="center" vertical="center"/>
    </xf>
    <xf numFmtId="0" fontId="3" fillId="2" borderId="9" xfId="0" applyFont="1" applyFill="1" applyBorder="1" applyAlignment="1">
      <alignment horizontal="center"/>
    </xf>
    <xf numFmtId="0" fontId="3" fillId="2" borderId="40" xfId="0" applyFont="1" applyFill="1" applyBorder="1" applyAlignment="1">
      <alignment horizontal="center"/>
    </xf>
    <xf numFmtId="0" fontId="3" fillId="2" borderId="9" xfId="1" applyFont="1" applyFill="1" applyBorder="1" applyAlignment="1">
      <alignment horizontal="center" vertical="center" wrapText="1"/>
    </xf>
    <xf numFmtId="0" fontId="3" fillId="2" borderId="40" xfId="1" applyFont="1" applyFill="1" applyBorder="1" applyAlignment="1">
      <alignment horizontal="center" vertical="center"/>
    </xf>
    <xf numFmtId="0" fontId="3" fillId="2" borderId="0" xfId="1" applyFont="1" applyFill="1" applyAlignment="1">
      <alignment horizontal="center"/>
    </xf>
    <xf numFmtId="0" fontId="19" fillId="2" borderId="0" xfId="0" applyFont="1" applyFill="1" applyAlignment="1">
      <alignment horizontal="center"/>
    </xf>
    <xf numFmtId="0" fontId="1" fillId="2" borderId="0" xfId="0" applyNumberFormat="1" applyFont="1" applyFill="1" applyBorder="1" applyAlignment="1">
      <alignment horizontal="center"/>
    </xf>
    <xf numFmtId="0" fontId="14" fillId="2" borderId="0" xfId="0" applyFont="1" applyFill="1" applyAlignment="1">
      <alignment horizontal="left" vertical="center" wrapText="1"/>
    </xf>
    <xf numFmtId="0" fontId="1" fillId="2" borderId="0" xfId="0" applyFont="1" applyFill="1" applyAlignment="1">
      <alignment horizontal="center" vertical="center" wrapText="1"/>
    </xf>
    <xf numFmtId="0" fontId="3" fillId="2" borderId="54" xfId="0" applyNumberFormat="1" applyFont="1" applyFill="1" applyBorder="1" applyAlignment="1">
      <alignment horizontal="center" wrapText="1"/>
    </xf>
    <xf numFmtId="0" fontId="3" fillId="2" borderId="55" xfId="0" applyNumberFormat="1" applyFont="1" applyFill="1" applyBorder="1" applyAlignment="1">
      <alignment horizontal="center" wrapText="1"/>
    </xf>
    <xf numFmtId="0" fontId="3" fillId="2" borderId="54" xfId="0" applyFont="1" applyFill="1" applyBorder="1" applyAlignment="1">
      <alignment horizontal="center" wrapText="1"/>
    </xf>
    <xf numFmtId="0" fontId="3" fillId="2" borderId="55" xfId="0" applyFont="1" applyFill="1" applyBorder="1" applyAlignment="1">
      <alignment horizontal="center" wrapText="1"/>
    </xf>
    <xf numFmtId="0" fontId="4" fillId="0" borderId="9" xfId="0" applyFont="1" applyFill="1" applyBorder="1" applyAlignment="1">
      <alignment horizontal="center" vertical="center"/>
    </xf>
    <xf numFmtId="0" fontId="4" fillId="0" borderId="36" xfId="0" applyFont="1" applyFill="1" applyBorder="1" applyAlignment="1">
      <alignment horizontal="center" vertical="center"/>
    </xf>
    <xf numFmtId="0" fontId="4" fillId="0" borderId="40" xfId="0" applyFont="1" applyFill="1" applyBorder="1" applyAlignment="1">
      <alignment horizontal="center" vertical="center"/>
    </xf>
    <xf numFmtId="0" fontId="4" fillId="0" borderId="15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11" fillId="0" borderId="8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center" wrapText="1"/>
    </xf>
    <xf numFmtId="0" fontId="11" fillId="0" borderId="9" xfId="0" applyFont="1" applyFill="1" applyBorder="1" applyAlignment="1">
      <alignment horizontal="center" vertical="center"/>
    </xf>
    <xf numFmtId="0" fontId="11" fillId="0" borderId="36" xfId="0" applyFont="1" applyFill="1" applyBorder="1" applyAlignment="1">
      <alignment horizontal="center" vertical="center"/>
    </xf>
    <xf numFmtId="0" fontId="11" fillId="0" borderId="40" xfId="0" applyFont="1" applyFill="1" applyBorder="1" applyAlignment="1">
      <alignment horizontal="center" vertical="center"/>
    </xf>
    <xf numFmtId="0" fontId="14" fillId="2" borderId="0" xfId="0" applyNumberFormat="1" applyFont="1" applyFill="1" applyBorder="1" applyAlignment="1">
      <alignment horizontal="left" wrapText="1"/>
    </xf>
    <xf numFmtId="0" fontId="20" fillId="2" borderId="0" xfId="0" applyNumberFormat="1" applyFont="1" applyFill="1" applyBorder="1" applyAlignment="1">
      <alignment horizontal="left" wrapText="1"/>
    </xf>
    <xf numFmtId="0" fontId="4" fillId="2" borderId="15" xfId="0" applyFont="1" applyFill="1" applyBorder="1" applyAlignment="1">
      <alignment horizontal="left" vertical="top" wrapText="1"/>
    </xf>
    <xf numFmtId="0" fontId="4" fillId="2" borderId="5" xfId="0" applyFont="1" applyFill="1" applyBorder="1" applyAlignment="1">
      <alignment horizontal="left" vertical="top" wrapText="1"/>
    </xf>
    <xf numFmtId="9" fontId="4" fillId="2" borderId="29" xfId="5" applyFont="1" applyFill="1" applyBorder="1" applyAlignment="1">
      <alignment horizontal="center" vertical="center" wrapText="1"/>
    </xf>
    <xf numFmtId="0" fontId="0" fillId="2" borderId="12" xfId="0" applyFill="1" applyBorder="1" applyAlignment="1">
      <alignment horizontal="center" vertical="center" wrapText="1"/>
    </xf>
    <xf numFmtId="0" fontId="4" fillId="2" borderId="29" xfId="0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 wrapText="1"/>
    </xf>
    <xf numFmtId="0" fontId="11" fillId="2" borderId="8" xfId="0" applyFont="1" applyFill="1" applyBorder="1" applyAlignment="1">
      <alignment horizontal="left" vertical="top" wrapText="1"/>
    </xf>
    <xf numFmtId="0" fontId="4" fillId="2" borderId="2" xfId="0" applyFont="1" applyFill="1" applyBorder="1" applyAlignment="1">
      <alignment horizontal="left" vertical="top" wrapText="1"/>
    </xf>
    <xf numFmtId="166" fontId="14" fillId="2" borderId="5" xfId="0" applyNumberFormat="1" applyFont="1" applyFill="1" applyBorder="1" applyAlignment="1">
      <alignment horizontal="center" vertical="center"/>
    </xf>
    <xf numFmtId="166" fontId="14" fillId="2" borderId="0" xfId="0" applyNumberFormat="1" applyFont="1" applyFill="1" applyBorder="1" applyAlignment="1">
      <alignment horizontal="center" vertical="center"/>
    </xf>
    <xf numFmtId="166" fontId="14" fillId="2" borderId="0" xfId="0" applyNumberFormat="1" applyFont="1" applyFill="1" applyAlignment="1">
      <alignment horizontal="center" vertical="center"/>
    </xf>
    <xf numFmtId="166" fontId="14" fillId="2" borderId="2" xfId="0" applyNumberFormat="1" applyFont="1" applyFill="1" applyBorder="1" applyAlignment="1">
      <alignment horizontal="center" vertical="center"/>
    </xf>
    <xf numFmtId="0" fontId="14" fillId="2" borderId="0" xfId="0" applyFont="1" applyFill="1" applyAlignment="1">
      <alignment horizontal="left" wrapText="1"/>
    </xf>
    <xf numFmtId="0" fontId="20" fillId="2" borderId="0" xfId="0" applyFont="1" applyFill="1" applyAlignment="1">
      <alignment horizontal="left" wrapText="1"/>
    </xf>
    <xf numFmtId="0" fontId="4" fillId="2" borderId="9" xfId="0" applyFont="1" applyFill="1" applyBorder="1" applyAlignment="1">
      <alignment horizontal="center" vertical="center" wrapText="1"/>
    </xf>
    <xf numFmtId="0" fontId="4" fillId="2" borderId="40" xfId="0" applyFont="1" applyFill="1" applyBorder="1" applyAlignment="1">
      <alignment horizontal="center" vertical="center" wrapText="1"/>
    </xf>
    <xf numFmtId="0" fontId="11" fillId="2" borderId="9" xfId="0" applyFont="1" applyFill="1" applyBorder="1" applyAlignment="1">
      <alignment horizontal="center" vertical="center" wrapText="1"/>
    </xf>
    <xf numFmtId="0" fontId="11" fillId="2" borderId="40" xfId="0" applyFont="1" applyFill="1" applyBorder="1" applyAlignment="1">
      <alignment horizontal="center" vertical="center" wrapText="1"/>
    </xf>
    <xf numFmtId="166" fontId="14" fillId="2" borderId="5" xfId="0" applyNumberFormat="1" applyFont="1" applyFill="1" applyBorder="1" applyAlignment="1">
      <alignment horizontal="center" vertical="top"/>
    </xf>
    <xf numFmtId="166" fontId="14" fillId="2" borderId="0" xfId="0" applyNumberFormat="1" applyFont="1" applyFill="1" applyBorder="1" applyAlignment="1">
      <alignment horizontal="center" vertical="top"/>
    </xf>
    <xf numFmtId="166" fontId="14" fillId="2" borderId="0" xfId="0" applyNumberFormat="1" applyFont="1" applyFill="1" applyAlignment="1">
      <alignment horizontal="center" vertical="top"/>
    </xf>
    <xf numFmtId="166" fontId="14" fillId="2" borderId="2" xfId="0" applyNumberFormat="1" applyFont="1" applyFill="1" applyBorder="1" applyAlignment="1">
      <alignment horizontal="center" vertical="top"/>
    </xf>
    <xf numFmtId="0" fontId="20" fillId="2" borderId="0" xfId="0" applyFont="1" applyFill="1" applyAlignment="1">
      <alignment horizontal="left" vertical="center" wrapText="1"/>
    </xf>
    <xf numFmtId="0" fontId="14" fillId="2" borderId="0" xfId="0" applyNumberFormat="1" applyFont="1" applyFill="1" applyBorder="1" applyAlignment="1">
      <alignment horizontal="left" vertical="center" wrapText="1"/>
    </xf>
    <xf numFmtId="0" fontId="19" fillId="2" borderId="9" xfId="0" applyFont="1" applyFill="1" applyBorder="1" applyAlignment="1">
      <alignment horizontal="center"/>
    </xf>
    <xf numFmtId="0" fontId="19" fillId="2" borderId="40" xfId="0" applyFont="1" applyFill="1" applyBorder="1" applyAlignment="1">
      <alignment horizontal="center"/>
    </xf>
    <xf numFmtId="0" fontId="5" fillId="2" borderId="0" xfId="4" applyFont="1" applyFill="1" applyBorder="1" applyAlignment="1">
      <alignment horizontal="left" wrapText="1"/>
    </xf>
    <xf numFmtId="0" fontId="14" fillId="0" borderId="0" xfId="0" applyFont="1" applyAlignment="1">
      <alignment horizontal="left" vertical="center" wrapText="1"/>
    </xf>
  </cellXfs>
  <cellStyles count="6">
    <cellStyle name="%" xfId="1"/>
    <cellStyle name="Hyperlink" xfId="2" builtinId="8"/>
    <cellStyle name="Normal" xfId="0" builtinId="0"/>
    <cellStyle name="Normal 2" xfId="3"/>
    <cellStyle name="Normal_Input_Arcview" xfId="4"/>
    <cellStyle name="Percent" xfId="5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117" Type="http://schemas.openxmlformats.org/officeDocument/2006/relationships/externalLink" Target="externalLinks/externalLink2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112" Type="http://schemas.openxmlformats.org/officeDocument/2006/relationships/worksheet" Target="worksheets/sheet112.xml"/><Relationship Id="rId16" Type="http://schemas.openxmlformats.org/officeDocument/2006/relationships/worksheet" Target="worksheets/sheet16.xml"/><Relationship Id="rId107" Type="http://schemas.openxmlformats.org/officeDocument/2006/relationships/worksheet" Target="worksheets/sheet107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102" Type="http://schemas.openxmlformats.org/officeDocument/2006/relationships/worksheet" Target="worksheets/sheet102.xml"/><Relationship Id="rId123" Type="http://schemas.openxmlformats.org/officeDocument/2006/relationships/externalLink" Target="externalLinks/externalLink8.xml"/><Relationship Id="rId128" Type="http://schemas.openxmlformats.org/officeDocument/2006/relationships/externalLink" Target="externalLinks/externalLink13.xml"/><Relationship Id="rId5" Type="http://schemas.openxmlformats.org/officeDocument/2006/relationships/worksheet" Target="worksheets/sheet5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worksheet" Target="worksheets/sheet105.xml"/><Relationship Id="rId113" Type="http://schemas.openxmlformats.org/officeDocument/2006/relationships/worksheet" Target="worksheets/sheet113.xml"/><Relationship Id="rId118" Type="http://schemas.openxmlformats.org/officeDocument/2006/relationships/externalLink" Target="externalLinks/externalLink3.xml"/><Relationship Id="rId126" Type="http://schemas.openxmlformats.org/officeDocument/2006/relationships/externalLink" Target="externalLinks/externalLink11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121" Type="http://schemas.openxmlformats.org/officeDocument/2006/relationships/externalLink" Target="externalLinks/externalLink6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103" Type="http://schemas.openxmlformats.org/officeDocument/2006/relationships/worksheet" Target="worksheets/sheet103.xml"/><Relationship Id="rId108" Type="http://schemas.openxmlformats.org/officeDocument/2006/relationships/worksheet" Target="worksheets/sheet108.xml"/><Relationship Id="rId116" Type="http://schemas.openxmlformats.org/officeDocument/2006/relationships/externalLink" Target="externalLinks/externalLink1.xml"/><Relationship Id="rId124" Type="http://schemas.openxmlformats.org/officeDocument/2006/relationships/externalLink" Target="externalLinks/externalLink9.xml"/><Relationship Id="rId129" Type="http://schemas.openxmlformats.org/officeDocument/2006/relationships/theme" Target="theme/theme1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11" Type="http://schemas.openxmlformats.org/officeDocument/2006/relationships/worksheet" Target="worksheets/sheet111.xml"/><Relationship Id="rId132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6" Type="http://schemas.openxmlformats.org/officeDocument/2006/relationships/worksheet" Target="worksheets/sheet106.xml"/><Relationship Id="rId114" Type="http://schemas.openxmlformats.org/officeDocument/2006/relationships/worksheet" Target="worksheets/sheet114.xml"/><Relationship Id="rId119" Type="http://schemas.openxmlformats.org/officeDocument/2006/relationships/externalLink" Target="externalLinks/externalLink4.xml"/><Relationship Id="rId127" Type="http://schemas.openxmlformats.org/officeDocument/2006/relationships/externalLink" Target="externalLinks/externalLink12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122" Type="http://schemas.openxmlformats.org/officeDocument/2006/relationships/externalLink" Target="externalLinks/externalLink7.xml"/><Relationship Id="rId13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109" Type="http://schemas.openxmlformats.org/officeDocument/2006/relationships/worksheet" Target="worksheets/sheet10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worksheet" Target="worksheets/sheet104.xml"/><Relationship Id="rId120" Type="http://schemas.openxmlformats.org/officeDocument/2006/relationships/externalLink" Target="externalLinks/externalLink5.xml"/><Relationship Id="rId125" Type="http://schemas.openxmlformats.org/officeDocument/2006/relationships/externalLink" Target="externalLinks/externalLink10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110" Type="http://schemas.openxmlformats.org/officeDocument/2006/relationships/worksheet" Target="worksheets/sheet110.xml"/><Relationship Id="rId115" Type="http://schemas.openxmlformats.org/officeDocument/2006/relationships/worksheet" Target="worksheets/sheet115.xml"/><Relationship Id="rId131" Type="http://schemas.openxmlformats.org/officeDocument/2006/relationships/sharedStrings" Target="sharedStrings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/>
      <c:barChart>
        <c:barDir val="col"/>
        <c:grouping val="clustered"/>
        <c:varyColors val="1"/>
        <c:ser>
          <c:idx val="0"/>
          <c:order val="0"/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spPr>
              <a:solidFill>
                <a:srgbClr val="3399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pt-PT"/>
              </a:p>
            </c:txPr>
            <c:showVal val="1"/>
          </c:dLbls>
          <c:cat>
            <c:strRef>
              <c:f>'2'!$A$5:$A$5</c:f>
              <c:strCache>
                <c:ptCount val="1"/>
                <c:pt idx="0">
                  <c:v>Pico</c:v>
                </c:pt>
              </c:strCache>
            </c:strRef>
          </c:cat>
          <c:val>
            <c:numRef>
              <c:f>'2'!$A$6:$A$6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dLbls/>
        <c:axId val="100370304"/>
        <c:axId val="100371840"/>
      </c:barChart>
      <c:catAx>
        <c:axId val="100370304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0371840"/>
        <c:crosses val="autoZero"/>
        <c:auto val="1"/>
        <c:lblAlgn val="ctr"/>
        <c:lblOffset val="100"/>
        <c:tickLblSkip val="1"/>
        <c:tickMarkSkip val="1"/>
      </c:catAx>
      <c:valAx>
        <c:axId val="100371840"/>
        <c:scaling>
          <c:orientation val="minMax"/>
        </c:scaling>
        <c:delete val="1"/>
        <c:axPos val="l"/>
        <c:numFmt formatCode="General" sourceLinked="1"/>
        <c:tickLblPos val="none"/>
        <c:crossAx val="100370304"/>
        <c:crosses val="autoZero"/>
        <c:crossBetween val="between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0366" r="0.75000000000000366" t="1" header="0.5" footer="0.5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/>
      <c:barChart>
        <c:barDir val="col"/>
        <c:grouping val="clustered"/>
        <c:varyColors val="1"/>
        <c:ser>
          <c:idx val="0"/>
          <c:order val="0"/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spPr>
              <a:solidFill>
                <a:srgbClr val="3399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pt-PT"/>
              </a:p>
            </c:txPr>
            <c:showVal val="1"/>
          </c:dLbls>
          <c:cat>
            <c:strRef>
              <c:f>'[2]2'!$A$5</c:f>
              <c:strCache>
                <c:ptCount val="1"/>
                <c:pt idx="0">
                  <c:v>Pico</c:v>
                </c:pt>
              </c:strCache>
            </c:strRef>
          </c:cat>
          <c:val>
            <c:numRef>
              <c:f>'[2]2'!$A$6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dLbls/>
        <c:axId val="102237312"/>
        <c:axId val="102238848"/>
      </c:barChart>
      <c:catAx>
        <c:axId val="102237312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2238848"/>
        <c:crosses val="autoZero"/>
        <c:auto val="1"/>
        <c:lblAlgn val="ctr"/>
        <c:lblOffset val="100"/>
        <c:tickLblSkip val="1"/>
        <c:tickMarkSkip val="1"/>
      </c:catAx>
      <c:valAx>
        <c:axId val="102238848"/>
        <c:scaling>
          <c:orientation val="minMax"/>
        </c:scaling>
        <c:delete val="1"/>
        <c:axPos val="l"/>
        <c:numFmt formatCode="General" sourceLinked="1"/>
        <c:tickLblPos val="none"/>
        <c:crossAx val="102237312"/>
        <c:crosses val="autoZero"/>
        <c:crossBetween val="between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0433" r="0.75000000000000433" t="1" header="0.5" footer="0.5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/>
      <c:barChart>
        <c:barDir val="col"/>
        <c:grouping val="clustered"/>
        <c:varyColors val="1"/>
        <c:ser>
          <c:idx val="0"/>
          <c:order val="0"/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spPr>
              <a:solidFill>
                <a:srgbClr val="3399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pt-PT"/>
              </a:p>
            </c:txPr>
            <c:showVal val="1"/>
          </c:dLbls>
          <c:cat>
            <c:strRef>
              <c:f>'[2]2'!$A$5</c:f>
              <c:strCache>
                <c:ptCount val="1"/>
                <c:pt idx="0">
                  <c:v>Pico</c:v>
                </c:pt>
              </c:strCache>
            </c:strRef>
          </c:cat>
          <c:val>
            <c:numRef>
              <c:f>'[2]2'!$A$6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dLbls/>
        <c:axId val="102283520"/>
        <c:axId val="102887424"/>
      </c:barChart>
      <c:catAx>
        <c:axId val="102283520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2887424"/>
        <c:crosses val="autoZero"/>
        <c:auto val="1"/>
        <c:lblAlgn val="ctr"/>
        <c:lblOffset val="100"/>
        <c:tickLblSkip val="1"/>
        <c:tickMarkSkip val="1"/>
      </c:catAx>
      <c:valAx>
        <c:axId val="102887424"/>
        <c:scaling>
          <c:orientation val="minMax"/>
        </c:scaling>
        <c:delete val="1"/>
        <c:axPos val="l"/>
        <c:numFmt formatCode="General" sourceLinked="1"/>
        <c:tickLblPos val="none"/>
        <c:crossAx val="102283520"/>
        <c:crosses val="autoZero"/>
        <c:crossBetween val="between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0433" r="0.75000000000000433" t="1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/>
      <c:barChart>
        <c:barDir val="col"/>
        <c:grouping val="clustered"/>
        <c:varyColors val="1"/>
        <c:ser>
          <c:idx val="0"/>
          <c:order val="0"/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spPr>
              <a:solidFill>
                <a:srgbClr val="3399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pt-PT"/>
              </a:p>
            </c:txPr>
            <c:showVal val="1"/>
          </c:dLbls>
          <c:cat>
            <c:strRef>
              <c:f>'2'!$A$5</c:f>
              <c:strCache>
                <c:ptCount val="1"/>
                <c:pt idx="0">
                  <c:v>Pico</c:v>
                </c:pt>
              </c:strCache>
            </c:strRef>
          </c:cat>
          <c:val>
            <c:numRef>
              <c:f>'2'!$A$6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dLbls/>
        <c:axId val="100416896"/>
        <c:axId val="100439168"/>
      </c:barChart>
      <c:catAx>
        <c:axId val="100416896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0439168"/>
        <c:crosses val="autoZero"/>
        <c:auto val="1"/>
        <c:lblAlgn val="ctr"/>
        <c:lblOffset val="100"/>
        <c:tickLblSkip val="1"/>
        <c:tickMarkSkip val="1"/>
      </c:catAx>
      <c:valAx>
        <c:axId val="100439168"/>
        <c:scaling>
          <c:orientation val="minMax"/>
        </c:scaling>
        <c:delete val="1"/>
        <c:axPos val="l"/>
        <c:numFmt formatCode="General" sourceLinked="1"/>
        <c:tickLblPos val="none"/>
        <c:crossAx val="100416896"/>
        <c:crosses val="autoZero"/>
        <c:crossBetween val="between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0389" r="0.75000000000000389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/>
      <c:barChart>
        <c:barDir val="col"/>
        <c:grouping val="clustered"/>
        <c:varyColors val="1"/>
        <c:ser>
          <c:idx val="0"/>
          <c:order val="0"/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spPr>
              <a:solidFill>
                <a:srgbClr val="3399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pt-PT"/>
              </a:p>
            </c:txPr>
            <c:showVal val="1"/>
          </c:dLbls>
          <c:cat>
            <c:strRef>
              <c:f>'2'!$A$5</c:f>
              <c:strCache>
                <c:ptCount val="1"/>
                <c:pt idx="0">
                  <c:v>Pico</c:v>
                </c:pt>
              </c:strCache>
            </c:strRef>
          </c:cat>
          <c:val>
            <c:numRef>
              <c:f>'2'!$A$6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dLbls/>
        <c:axId val="100496128"/>
        <c:axId val="100497664"/>
      </c:barChart>
      <c:catAx>
        <c:axId val="100496128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0497664"/>
        <c:crosses val="autoZero"/>
        <c:auto val="1"/>
        <c:lblAlgn val="ctr"/>
        <c:lblOffset val="100"/>
        <c:tickLblSkip val="1"/>
        <c:tickMarkSkip val="1"/>
      </c:catAx>
      <c:valAx>
        <c:axId val="100497664"/>
        <c:scaling>
          <c:orientation val="minMax"/>
        </c:scaling>
        <c:delete val="1"/>
        <c:axPos val="l"/>
        <c:numFmt formatCode="General" sourceLinked="1"/>
        <c:tickLblPos val="none"/>
        <c:crossAx val="100496128"/>
        <c:crosses val="autoZero"/>
        <c:crossBetween val="between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0389" r="0.75000000000000389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/>
      <c:barChart>
        <c:barDir val="col"/>
        <c:grouping val="clustered"/>
        <c:varyColors val="1"/>
        <c:ser>
          <c:idx val="0"/>
          <c:order val="0"/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spPr>
              <a:solidFill>
                <a:srgbClr val="3399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pt-PT"/>
              </a:p>
            </c:txPr>
            <c:showVal val="1"/>
          </c:dLbls>
          <c:cat>
            <c:strRef>
              <c:f>'[1]2'!$A$5</c:f>
              <c:strCache>
                <c:ptCount val="1"/>
                <c:pt idx="0">
                  <c:v>Pico</c:v>
                </c:pt>
              </c:strCache>
            </c:strRef>
          </c:cat>
          <c:val>
            <c:numRef>
              <c:f>'[1]2'!$A$6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dLbls/>
        <c:axId val="100538240"/>
        <c:axId val="100539776"/>
      </c:barChart>
      <c:catAx>
        <c:axId val="100538240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0539776"/>
        <c:crosses val="autoZero"/>
        <c:auto val="1"/>
        <c:lblAlgn val="ctr"/>
        <c:lblOffset val="100"/>
        <c:tickLblSkip val="1"/>
        <c:tickMarkSkip val="1"/>
      </c:catAx>
      <c:valAx>
        <c:axId val="100539776"/>
        <c:scaling>
          <c:orientation val="minMax"/>
        </c:scaling>
        <c:delete val="1"/>
        <c:axPos val="l"/>
        <c:numFmt formatCode="General" sourceLinked="1"/>
        <c:tickLblPos val="none"/>
        <c:crossAx val="100538240"/>
        <c:crosses val="autoZero"/>
        <c:crossBetween val="between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0433" r="0.75000000000000433" t="1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/>
      <c:barChart>
        <c:barDir val="col"/>
        <c:grouping val="clustered"/>
        <c:varyColors val="1"/>
        <c:ser>
          <c:idx val="0"/>
          <c:order val="0"/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spPr>
              <a:solidFill>
                <a:srgbClr val="3399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pt-PT"/>
              </a:p>
            </c:txPr>
            <c:showVal val="1"/>
          </c:dLbls>
          <c:cat>
            <c:strRef>
              <c:f>'[1]2'!$A$5</c:f>
              <c:strCache>
                <c:ptCount val="1"/>
                <c:pt idx="0">
                  <c:v>Pico</c:v>
                </c:pt>
              </c:strCache>
            </c:strRef>
          </c:cat>
          <c:val>
            <c:numRef>
              <c:f>'[1]2'!$A$6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dLbls/>
        <c:axId val="100666368"/>
        <c:axId val="100684544"/>
      </c:barChart>
      <c:catAx>
        <c:axId val="100666368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0684544"/>
        <c:crosses val="autoZero"/>
        <c:auto val="1"/>
        <c:lblAlgn val="ctr"/>
        <c:lblOffset val="100"/>
        <c:tickLblSkip val="1"/>
        <c:tickMarkSkip val="1"/>
      </c:catAx>
      <c:valAx>
        <c:axId val="100684544"/>
        <c:scaling>
          <c:orientation val="minMax"/>
        </c:scaling>
        <c:delete val="1"/>
        <c:axPos val="l"/>
        <c:numFmt formatCode="General" sourceLinked="1"/>
        <c:tickLblPos val="none"/>
        <c:crossAx val="100666368"/>
        <c:crosses val="autoZero"/>
        <c:crossBetween val="between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0433" r="0.75000000000000433" t="1" header="0.5" footer="0.5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/>
      <c:barChart>
        <c:barDir val="col"/>
        <c:grouping val="clustered"/>
        <c:varyColors val="1"/>
        <c:ser>
          <c:idx val="0"/>
          <c:order val="0"/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spPr>
              <a:solidFill>
                <a:srgbClr val="3399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pt-PT"/>
              </a:p>
            </c:txPr>
            <c:showVal val="1"/>
          </c:dLbls>
          <c:cat>
            <c:strRef>
              <c:f>'[2]2'!$A$5</c:f>
              <c:strCache>
                <c:ptCount val="1"/>
                <c:pt idx="0">
                  <c:v>Pico</c:v>
                </c:pt>
              </c:strCache>
            </c:strRef>
          </c:cat>
          <c:val>
            <c:numRef>
              <c:f>'[2]2'!$A$6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dLbls/>
        <c:axId val="100721024"/>
        <c:axId val="100722560"/>
      </c:barChart>
      <c:catAx>
        <c:axId val="100721024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0722560"/>
        <c:crosses val="autoZero"/>
        <c:auto val="1"/>
        <c:lblAlgn val="ctr"/>
        <c:lblOffset val="100"/>
        <c:tickLblSkip val="1"/>
        <c:tickMarkSkip val="1"/>
      </c:catAx>
      <c:valAx>
        <c:axId val="100722560"/>
        <c:scaling>
          <c:orientation val="minMax"/>
        </c:scaling>
        <c:delete val="1"/>
        <c:axPos val="l"/>
        <c:numFmt formatCode="General" sourceLinked="1"/>
        <c:tickLblPos val="none"/>
        <c:crossAx val="100721024"/>
        <c:crosses val="autoZero"/>
        <c:crossBetween val="between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0433" r="0.75000000000000433" t="1" header="0.5" footer="0.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/>
      <c:barChart>
        <c:barDir val="col"/>
        <c:grouping val="clustered"/>
        <c:varyColors val="1"/>
        <c:ser>
          <c:idx val="0"/>
          <c:order val="0"/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spPr>
              <a:solidFill>
                <a:srgbClr val="3399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pt-PT"/>
              </a:p>
            </c:txPr>
            <c:showVal val="1"/>
          </c:dLbls>
          <c:cat>
            <c:strRef>
              <c:f>'[2]2'!$A$5</c:f>
              <c:strCache>
                <c:ptCount val="1"/>
                <c:pt idx="0">
                  <c:v>Pico</c:v>
                </c:pt>
              </c:strCache>
            </c:strRef>
          </c:cat>
          <c:val>
            <c:numRef>
              <c:f>'[2]2'!$A$6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dLbls/>
        <c:axId val="101012992"/>
        <c:axId val="101014528"/>
      </c:barChart>
      <c:catAx>
        <c:axId val="101012992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1014528"/>
        <c:crosses val="autoZero"/>
        <c:auto val="1"/>
        <c:lblAlgn val="ctr"/>
        <c:lblOffset val="100"/>
        <c:tickLblSkip val="1"/>
        <c:tickMarkSkip val="1"/>
      </c:catAx>
      <c:valAx>
        <c:axId val="101014528"/>
        <c:scaling>
          <c:orientation val="minMax"/>
        </c:scaling>
        <c:delete val="1"/>
        <c:axPos val="l"/>
        <c:numFmt formatCode="General" sourceLinked="1"/>
        <c:tickLblPos val="none"/>
        <c:crossAx val="101012992"/>
        <c:crosses val="autoZero"/>
        <c:crossBetween val="between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0433" r="0.75000000000000433" t="1" header="0.5" footer="0.5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/>
      <c:barChart>
        <c:barDir val="col"/>
        <c:grouping val="clustered"/>
        <c:varyColors val="1"/>
        <c:ser>
          <c:idx val="0"/>
          <c:order val="0"/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spPr>
              <a:solidFill>
                <a:srgbClr val="3399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pt-PT"/>
              </a:p>
            </c:txPr>
            <c:showVal val="1"/>
          </c:dLbls>
          <c:cat>
            <c:strRef>
              <c:f>'[1]2'!$A$5</c:f>
              <c:strCache>
                <c:ptCount val="1"/>
                <c:pt idx="0">
                  <c:v>Pico</c:v>
                </c:pt>
              </c:strCache>
            </c:strRef>
          </c:cat>
          <c:val>
            <c:numRef>
              <c:f>'[1]2'!$A$6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dLbls/>
        <c:axId val="101038720"/>
        <c:axId val="101925248"/>
      </c:barChart>
      <c:catAx>
        <c:axId val="101038720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1925248"/>
        <c:crosses val="autoZero"/>
        <c:auto val="1"/>
        <c:lblAlgn val="ctr"/>
        <c:lblOffset val="100"/>
        <c:tickLblSkip val="1"/>
        <c:tickMarkSkip val="1"/>
      </c:catAx>
      <c:valAx>
        <c:axId val="101925248"/>
        <c:scaling>
          <c:orientation val="minMax"/>
        </c:scaling>
        <c:delete val="1"/>
        <c:axPos val="l"/>
        <c:numFmt formatCode="General" sourceLinked="1"/>
        <c:tickLblPos val="none"/>
        <c:crossAx val="101038720"/>
        <c:crosses val="autoZero"/>
        <c:crossBetween val="between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0433" r="0.75000000000000433" t="1" header="0.5" footer="0.5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/>
      <c:barChart>
        <c:barDir val="col"/>
        <c:grouping val="clustered"/>
        <c:varyColors val="1"/>
        <c:ser>
          <c:idx val="0"/>
          <c:order val="0"/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spPr>
              <a:solidFill>
                <a:srgbClr val="3399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pt-PT"/>
              </a:p>
            </c:txPr>
            <c:showVal val="1"/>
          </c:dLbls>
          <c:cat>
            <c:strRef>
              <c:f>'[1]2'!$A$5</c:f>
              <c:strCache>
                <c:ptCount val="1"/>
                <c:pt idx="0">
                  <c:v>Pico</c:v>
                </c:pt>
              </c:strCache>
            </c:strRef>
          </c:cat>
          <c:val>
            <c:numRef>
              <c:f>'[1]2'!$A$6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dLbls/>
        <c:axId val="101949440"/>
        <c:axId val="101950976"/>
      </c:barChart>
      <c:catAx>
        <c:axId val="101949440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01950976"/>
        <c:crosses val="autoZero"/>
        <c:auto val="1"/>
        <c:lblAlgn val="ctr"/>
        <c:lblOffset val="100"/>
        <c:tickLblSkip val="1"/>
        <c:tickMarkSkip val="1"/>
      </c:catAx>
      <c:valAx>
        <c:axId val="101950976"/>
        <c:scaling>
          <c:orientation val="minMax"/>
        </c:scaling>
        <c:delete val="1"/>
        <c:axPos val="l"/>
        <c:numFmt formatCode="General" sourceLinked="1"/>
        <c:tickLblPos val="none"/>
        <c:crossAx val="101949440"/>
        <c:crosses val="autoZero"/>
        <c:crossBetween val="between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0433" r="0.75000000000000433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9.xml"/><Relationship Id="rId3" Type="http://schemas.openxmlformats.org/officeDocument/2006/relationships/chart" Target="../charts/chart4.xml"/><Relationship Id="rId7" Type="http://schemas.openxmlformats.org/officeDocument/2006/relationships/chart" Target="../charts/chart8.xml"/><Relationship Id="rId2" Type="http://schemas.openxmlformats.org/officeDocument/2006/relationships/chart" Target="../charts/chart3.xml"/><Relationship Id="rId1" Type="http://schemas.openxmlformats.org/officeDocument/2006/relationships/chart" Target="../charts/chart2.xml"/><Relationship Id="rId6" Type="http://schemas.openxmlformats.org/officeDocument/2006/relationships/chart" Target="../charts/chart7.xml"/><Relationship Id="rId5" Type="http://schemas.openxmlformats.org/officeDocument/2006/relationships/chart" Target="../charts/chart6.xml"/><Relationship Id="rId10" Type="http://schemas.openxmlformats.org/officeDocument/2006/relationships/chart" Target="../charts/chart11.xml"/><Relationship Id="rId4" Type="http://schemas.openxmlformats.org/officeDocument/2006/relationships/chart" Target="../charts/chart5.xml"/><Relationship Id="rId9" Type="http://schemas.openxmlformats.org/officeDocument/2006/relationships/chart" Target="../charts/chart1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49</xdr:row>
      <xdr:rowOff>0</xdr:rowOff>
    </xdr:from>
    <xdr:to>
      <xdr:col>4</xdr:col>
      <xdr:colOff>323850</xdr:colOff>
      <xdr:row>49</xdr:row>
      <xdr:rowOff>0</xdr:rowOff>
    </xdr:to>
    <xdr:graphicFrame macro="">
      <xdr:nvGraphicFramePr>
        <xdr:cNvPr id="2969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63</xdr:row>
      <xdr:rowOff>0</xdr:rowOff>
    </xdr:from>
    <xdr:to>
      <xdr:col>4</xdr:col>
      <xdr:colOff>323850</xdr:colOff>
      <xdr:row>63</xdr:row>
      <xdr:rowOff>0</xdr:rowOff>
    </xdr:to>
    <xdr:graphicFrame macro="">
      <xdr:nvGraphicFramePr>
        <xdr:cNvPr id="5868785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63</xdr:row>
      <xdr:rowOff>0</xdr:rowOff>
    </xdr:from>
    <xdr:to>
      <xdr:col>4</xdr:col>
      <xdr:colOff>323850</xdr:colOff>
      <xdr:row>63</xdr:row>
      <xdr:rowOff>0</xdr:rowOff>
    </xdr:to>
    <xdr:graphicFrame macro="">
      <xdr:nvGraphicFramePr>
        <xdr:cNvPr id="5868786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63</xdr:row>
      <xdr:rowOff>0</xdr:rowOff>
    </xdr:from>
    <xdr:to>
      <xdr:col>4</xdr:col>
      <xdr:colOff>323850</xdr:colOff>
      <xdr:row>63</xdr:row>
      <xdr:rowOff>0</xdr:rowOff>
    </xdr:to>
    <xdr:graphicFrame macro="">
      <xdr:nvGraphicFramePr>
        <xdr:cNvPr id="5868787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63</xdr:row>
      <xdr:rowOff>0</xdr:rowOff>
    </xdr:from>
    <xdr:to>
      <xdr:col>4</xdr:col>
      <xdr:colOff>323850</xdr:colOff>
      <xdr:row>63</xdr:row>
      <xdr:rowOff>0</xdr:rowOff>
    </xdr:to>
    <xdr:graphicFrame macro="">
      <xdr:nvGraphicFramePr>
        <xdr:cNvPr id="5868788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63</xdr:row>
      <xdr:rowOff>0</xdr:rowOff>
    </xdr:from>
    <xdr:to>
      <xdr:col>4</xdr:col>
      <xdr:colOff>323850</xdr:colOff>
      <xdr:row>63</xdr:row>
      <xdr:rowOff>0</xdr:rowOff>
    </xdr:to>
    <xdr:graphicFrame macro="">
      <xdr:nvGraphicFramePr>
        <xdr:cNvPr id="5868789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63</xdr:row>
      <xdr:rowOff>0</xdr:rowOff>
    </xdr:from>
    <xdr:to>
      <xdr:col>4</xdr:col>
      <xdr:colOff>323850</xdr:colOff>
      <xdr:row>63</xdr:row>
      <xdr:rowOff>0</xdr:rowOff>
    </xdr:to>
    <xdr:graphicFrame macro="">
      <xdr:nvGraphicFramePr>
        <xdr:cNvPr id="5868790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0</xdr:colOff>
      <xdr:row>63</xdr:row>
      <xdr:rowOff>0</xdr:rowOff>
    </xdr:from>
    <xdr:to>
      <xdr:col>4</xdr:col>
      <xdr:colOff>323850</xdr:colOff>
      <xdr:row>63</xdr:row>
      <xdr:rowOff>0</xdr:rowOff>
    </xdr:to>
    <xdr:graphicFrame macro="">
      <xdr:nvGraphicFramePr>
        <xdr:cNvPr id="5868791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0</xdr:colOff>
      <xdr:row>63</xdr:row>
      <xdr:rowOff>0</xdr:rowOff>
    </xdr:from>
    <xdr:to>
      <xdr:col>4</xdr:col>
      <xdr:colOff>323850</xdr:colOff>
      <xdr:row>63</xdr:row>
      <xdr:rowOff>0</xdr:rowOff>
    </xdr:to>
    <xdr:graphicFrame macro="">
      <xdr:nvGraphicFramePr>
        <xdr:cNvPr id="586879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0</xdr:colOff>
      <xdr:row>63</xdr:row>
      <xdr:rowOff>0</xdr:rowOff>
    </xdr:from>
    <xdr:to>
      <xdr:col>4</xdr:col>
      <xdr:colOff>323850</xdr:colOff>
      <xdr:row>63</xdr:row>
      <xdr:rowOff>0</xdr:rowOff>
    </xdr:to>
    <xdr:graphicFrame macro="">
      <xdr:nvGraphicFramePr>
        <xdr:cNvPr id="5868793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0</xdr:colOff>
      <xdr:row>63</xdr:row>
      <xdr:rowOff>0</xdr:rowOff>
    </xdr:from>
    <xdr:to>
      <xdr:col>4</xdr:col>
      <xdr:colOff>323850</xdr:colOff>
      <xdr:row>63</xdr:row>
      <xdr:rowOff>0</xdr:rowOff>
    </xdr:to>
    <xdr:graphicFrame macro="">
      <xdr:nvGraphicFramePr>
        <xdr:cNvPr id="5868794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rancisco.correia/Documents/PIN/PIN%202015/Portal/PIN_2015_p%20Portal_English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rancisco.correia/Documents/PIN/PIN%202017/Cap&#237;tulos/Cap&#237;tulos%202017/14.Turismo/107.Dormidas%20em%20estabelecimentos%20hoteleiros_PT%20e%20ES_2015%20e%202016_quadro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rancisco.correia/Documents/PIN/PIN%202017/Cap&#237;tulos/Cap&#237;tulos%202017/14.Turismo/107.Taxa%20de%20ocupa&#231;&#227;o%20cama%20nos%20estabelecimentos%20hoteleiros_2016_NUTS%20II_mapa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rancisco.correia/Documents/PIN/PIN%202017/Cap&#237;tulos/Cap&#237;tulos%202017/14.Turismo/110.Dormidas_n&#227;o%20residentes%20em%20estab.%20hoteleiros,%20PT%20e%20ES_2007-2016_gr&#225;fico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rancisco.correia/Documents/PIN/PIN%202017/Cap&#237;tulos/Cap&#237;tulos%202017/14.Turismo/112.Taxa%20de%20ocupa&#231;&#227;o-cama%20em%20estabelecimentos%20hoteleiros_PT%20e%20ES,%202016_gr&#225;fico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rancisco.correia/Documents/PIN/PIN%202016/Portal/PIN2015_portugues_ingles/PIN_2015_PT-ENG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rancisco.correia/Documents/PIN/PIN%202017/Cap&#237;tulos/Cap&#237;tulos%202017/2.Popula&#231;&#227;o/13.Pir&#226;mide%20et&#225;ria%20PT%20e%20ES_2016_gr&#225;fico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rancisco.correia/Documents/PIN/PIN%202017/Cap&#237;tulos/Cap&#237;tulos%202017/12.Servi&#231;os/97.Volume%20de%20vendas%20por%20empresa_PT%20e%20ES_2015_gr&#225;fico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rancisco.correia/Documents/PIN/PIN%202017/Cap&#237;tulos/Cap&#237;tulos%202017/12.Servi&#231;os/98.Novas%20empresas_Com&#233;rcio-G_PT%20e%20ES_2006-2015_gr&#225;fico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rancisco.correia/Documents/PIN/PIN%202017/Cap&#237;tulos/Cap&#237;tulos%202017/13.Transportes/99.Mercadorias%20transportadas%20-%20transporte%20rodovi&#225;rio_PT%20e%20ES,%202007-2016_gr&#225;fico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rancisco.correia/Documents/PIN/PIN%202017/Cap&#237;tulos/Cap&#237;tulos%202017/13.Transportes/102.Movimento%20de%20passageiros%20nos%20aeroportos_UE_PT%20e%20ES_2007-2016_gr&#225;fico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rancisco.correia/Documents/PIN/PIN%202017/Cap&#237;tulos/Cap&#237;tulos%202017/13.Transportes/103.Mercadorias%20movimentadas%20nos%20portos_PE%20e%20ES_2006-2015_quadro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rancisco.correia/Documents/PIN/PIN%202017/Cap&#237;tulos/Cap&#237;tulos%202017/14.Turismo/106.Tx%20crescimento_camas%20estab.%20hoteleiros,%20PT%20e%20ES_2007-2016_quadro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Indice_pt"/>
      <sheetName val="Index_eng"/>
      <sheetName val="Siglas Abreviaturas"/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30"/>
      <sheetName val="31"/>
      <sheetName val="32"/>
      <sheetName val="33"/>
      <sheetName val="34"/>
      <sheetName val="35"/>
      <sheetName val="36"/>
      <sheetName val="37"/>
      <sheetName val="38"/>
      <sheetName val="39"/>
      <sheetName val="40"/>
      <sheetName val="41"/>
      <sheetName val="42"/>
      <sheetName val="43"/>
      <sheetName val="44"/>
      <sheetName val="45"/>
      <sheetName val="46"/>
      <sheetName val="47"/>
      <sheetName val="48"/>
      <sheetName val="49"/>
      <sheetName val="50"/>
      <sheetName val="51"/>
      <sheetName val="52"/>
      <sheetName val="53"/>
      <sheetName val="54"/>
      <sheetName val="55"/>
      <sheetName val="56"/>
      <sheetName val="57"/>
      <sheetName val="58"/>
      <sheetName val="59"/>
      <sheetName val="60"/>
      <sheetName val="61"/>
      <sheetName val="62"/>
      <sheetName val="63"/>
      <sheetName val="64"/>
      <sheetName val="65"/>
      <sheetName val="66"/>
      <sheetName val="67"/>
      <sheetName val="68"/>
      <sheetName val="69"/>
      <sheetName val="70"/>
      <sheetName val="71"/>
      <sheetName val="72"/>
      <sheetName val="73"/>
      <sheetName val="74"/>
      <sheetName val="75"/>
      <sheetName val="76"/>
      <sheetName val="77"/>
      <sheetName val="78"/>
      <sheetName val="79"/>
      <sheetName val="80"/>
      <sheetName val="81"/>
      <sheetName val="82"/>
      <sheetName val="83"/>
      <sheetName val="84"/>
      <sheetName val="85"/>
      <sheetName val="86"/>
      <sheetName val="87"/>
      <sheetName val="88"/>
      <sheetName val="89"/>
      <sheetName val="90"/>
      <sheetName val="91"/>
      <sheetName val="92"/>
      <sheetName val="93"/>
      <sheetName val="94"/>
      <sheetName val="95"/>
      <sheetName val="96"/>
      <sheetName val="97"/>
      <sheetName val="98"/>
      <sheetName val="99"/>
      <sheetName val="100"/>
      <sheetName val="101"/>
      <sheetName val="102"/>
      <sheetName val="103"/>
      <sheetName val="104"/>
      <sheetName val="105"/>
      <sheetName val="106"/>
      <sheetName val="107"/>
      <sheetName val="108"/>
      <sheetName val="109"/>
      <sheetName val="110"/>
      <sheetName val="111"/>
      <sheetName val="112"/>
    </sheetNames>
    <sheetDataSet>
      <sheetData sheetId="0"/>
      <sheetData sheetId="1"/>
      <sheetData sheetId="2"/>
      <sheetData sheetId="3"/>
      <sheetData sheetId="4">
        <row r="5">
          <cell r="A5" t="str">
            <v>Pico</v>
          </cell>
        </row>
        <row r="6">
          <cell r="A6" t="str">
            <v>Estrela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dados p quadro"/>
      <sheetName val="dados de base"/>
    </sheetNames>
    <sheetDataSet>
      <sheetData sheetId="0" refreshError="1"/>
      <sheetData sheetId="1">
        <row r="6">
          <cell r="C6">
            <v>2015</v>
          </cell>
          <cell r="D6">
            <v>2016</v>
          </cell>
        </row>
        <row r="7">
          <cell r="C7">
            <v>308235728</v>
          </cell>
          <cell r="D7">
            <v>331168945</v>
          </cell>
          <cell r="E7">
            <v>50627129</v>
          </cell>
          <cell r="F7">
            <v>55258227</v>
          </cell>
        </row>
      </sheetData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dados para mapa"/>
      <sheetName val="datos"/>
    </sheetNames>
    <sheetDataSet>
      <sheetData sheetId="0" refreshError="1"/>
      <sheetData sheetId="1" refreshError="1">
        <row r="5">
          <cell r="E5" t="str">
            <v>ES11</v>
          </cell>
          <cell r="F5">
            <v>2016</v>
          </cell>
          <cell r="G5">
            <v>36.25</v>
          </cell>
        </row>
        <row r="6">
          <cell r="E6" t="str">
            <v>ES12</v>
          </cell>
          <cell r="F6">
            <v>2016</v>
          </cell>
          <cell r="G6">
            <v>39.6</v>
          </cell>
        </row>
        <row r="7">
          <cell r="E7" t="str">
            <v>ES13</v>
          </cell>
          <cell r="F7">
            <v>2016</v>
          </cell>
          <cell r="G7">
            <v>48.38</v>
          </cell>
        </row>
        <row r="8">
          <cell r="E8" t="str">
            <v>ES21</v>
          </cell>
          <cell r="F8">
            <v>2016</v>
          </cell>
          <cell r="G8">
            <v>53.06</v>
          </cell>
        </row>
        <row r="9">
          <cell r="E9" t="str">
            <v>ES22</v>
          </cell>
          <cell r="F9">
            <v>2016</v>
          </cell>
          <cell r="G9">
            <v>43.39</v>
          </cell>
        </row>
        <row r="10">
          <cell r="E10" t="str">
            <v>ES23</v>
          </cell>
          <cell r="F10">
            <v>2016</v>
          </cell>
          <cell r="G10">
            <v>45.85</v>
          </cell>
        </row>
        <row r="11">
          <cell r="E11" t="str">
            <v>ES24</v>
          </cell>
          <cell r="F11">
            <v>2016</v>
          </cell>
          <cell r="G11">
            <v>37.21</v>
          </cell>
        </row>
        <row r="12">
          <cell r="E12" t="str">
            <v>ES30</v>
          </cell>
          <cell r="F12">
            <v>2016</v>
          </cell>
          <cell r="G12">
            <v>57.53</v>
          </cell>
        </row>
        <row r="13">
          <cell r="E13" t="str">
            <v>ES41</v>
          </cell>
          <cell r="F13">
            <v>2016</v>
          </cell>
          <cell r="G13">
            <v>36.36</v>
          </cell>
        </row>
        <row r="14">
          <cell r="E14" t="str">
            <v>ES42</v>
          </cell>
          <cell r="F14">
            <v>2016</v>
          </cell>
          <cell r="G14">
            <v>28.98</v>
          </cell>
        </row>
        <row r="15">
          <cell r="E15" t="str">
            <v>ES43</v>
          </cell>
          <cell r="F15">
            <v>2016</v>
          </cell>
          <cell r="G15">
            <v>31.79</v>
          </cell>
        </row>
        <row r="16">
          <cell r="E16" t="str">
            <v>ES51</v>
          </cell>
          <cell r="F16">
            <v>2016</v>
          </cell>
          <cell r="G16">
            <v>61.58</v>
          </cell>
        </row>
        <row r="17">
          <cell r="E17" t="str">
            <v>ES52</v>
          </cell>
          <cell r="F17">
            <v>2016</v>
          </cell>
          <cell r="G17">
            <v>63.29</v>
          </cell>
        </row>
        <row r="18">
          <cell r="E18" t="str">
            <v>ES53</v>
          </cell>
          <cell r="F18">
            <v>2016</v>
          </cell>
          <cell r="G18">
            <v>82.69</v>
          </cell>
        </row>
        <row r="19">
          <cell r="E19" t="str">
            <v>ES61</v>
          </cell>
          <cell r="F19">
            <v>2016</v>
          </cell>
          <cell r="G19">
            <v>55.35</v>
          </cell>
        </row>
        <row r="20">
          <cell r="E20" t="str">
            <v>ES62</v>
          </cell>
          <cell r="F20">
            <v>2016</v>
          </cell>
          <cell r="G20">
            <v>48.42</v>
          </cell>
        </row>
        <row r="21">
          <cell r="E21" t="str">
            <v>ES63</v>
          </cell>
          <cell r="F21">
            <v>2016</v>
          </cell>
          <cell r="G21">
            <v>62.87</v>
          </cell>
        </row>
        <row r="22">
          <cell r="E22" t="str">
            <v>ES64</v>
          </cell>
          <cell r="F22">
            <v>2016</v>
          </cell>
          <cell r="G22">
            <v>51.36</v>
          </cell>
        </row>
        <row r="23">
          <cell r="E23" t="str">
            <v>ES70</v>
          </cell>
          <cell r="F23">
            <v>2016</v>
          </cell>
          <cell r="G23">
            <v>80.540000000000006</v>
          </cell>
        </row>
        <row r="24">
          <cell r="E24" t="str">
            <v>PT11</v>
          </cell>
          <cell r="F24">
            <v>2016</v>
          </cell>
          <cell r="G24">
            <v>42.28</v>
          </cell>
        </row>
        <row r="25">
          <cell r="E25" t="str">
            <v>PT15</v>
          </cell>
          <cell r="F25">
            <v>2016</v>
          </cell>
          <cell r="G25">
            <v>50.02</v>
          </cell>
        </row>
        <row r="26">
          <cell r="E26" t="str">
            <v>PT16</v>
          </cell>
          <cell r="F26">
            <v>2016</v>
          </cell>
          <cell r="G26">
            <v>32.25</v>
          </cell>
        </row>
        <row r="27">
          <cell r="E27" t="str">
            <v>PT17</v>
          </cell>
          <cell r="F27">
            <v>2016</v>
          </cell>
          <cell r="G27">
            <v>56.3</v>
          </cell>
        </row>
        <row r="28">
          <cell r="E28" t="str">
            <v>PT18</v>
          </cell>
          <cell r="F28">
            <v>2016</v>
          </cell>
          <cell r="G28">
            <v>32.31</v>
          </cell>
        </row>
        <row r="29">
          <cell r="E29" t="str">
            <v>PT20</v>
          </cell>
          <cell r="F29">
            <v>2016</v>
          </cell>
          <cell r="G29">
            <v>45.31</v>
          </cell>
        </row>
        <row r="30">
          <cell r="E30" t="str">
            <v>PT30</v>
          </cell>
          <cell r="F30">
            <v>2016</v>
          </cell>
          <cell r="G30">
            <v>68.98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gráfico"/>
      <sheetName val="dados base"/>
    </sheetNames>
    <sheetDataSet>
      <sheetData sheetId="0" refreshError="1"/>
      <sheetData sheetId="1">
        <row r="15">
          <cell r="B15">
            <v>2007</v>
          </cell>
          <cell r="C15">
            <v>2008</v>
          </cell>
          <cell r="D15">
            <v>2009</v>
          </cell>
          <cell r="E15">
            <v>2010</v>
          </cell>
          <cell r="F15">
            <v>2011</v>
          </cell>
          <cell r="G15">
            <v>2012</v>
          </cell>
          <cell r="H15">
            <v>2013</v>
          </cell>
          <cell r="I15">
            <v>2014</v>
          </cell>
          <cell r="J15">
            <v>2015</v>
          </cell>
          <cell r="K15">
            <v>2016</v>
          </cell>
        </row>
        <row r="16">
          <cell r="B16">
            <v>155092771</v>
          </cell>
          <cell r="C16">
            <v>155347192</v>
          </cell>
          <cell r="D16">
            <v>141227936</v>
          </cell>
          <cell r="E16">
            <v>153911176</v>
          </cell>
          <cell r="F16">
            <v>175218702</v>
          </cell>
          <cell r="G16">
            <v>178558301</v>
          </cell>
          <cell r="H16">
            <v>185396233</v>
          </cell>
          <cell r="I16">
            <v>190530741</v>
          </cell>
          <cell r="J16">
            <v>197980823</v>
          </cell>
          <cell r="K16">
            <v>216929812</v>
          </cell>
          <cell r="L16">
            <v>26768530</v>
          </cell>
          <cell r="M16">
            <v>26204245</v>
          </cell>
          <cell r="N16">
            <v>23214377</v>
          </cell>
          <cell r="O16">
            <v>23608207</v>
          </cell>
          <cell r="P16">
            <v>26003760</v>
          </cell>
          <cell r="Q16">
            <v>27256580</v>
          </cell>
          <cell r="R16">
            <v>29824569</v>
          </cell>
          <cell r="S16">
            <v>33050064</v>
          </cell>
          <cell r="T16">
            <v>35474514</v>
          </cell>
          <cell r="U16">
            <v>39326453</v>
          </cell>
        </row>
        <row r="26">
          <cell r="B26">
            <v>271689481</v>
          </cell>
          <cell r="C26">
            <v>268429910</v>
          </cell>
          <cell r="D26">
            <v>250984815</v>
          </cell>
          <cell r="E26">
            <v>267147471</v>
          </cell>
          <cell r="F26">
            <v>286743027</v>
          </cell>
          <cell r="G26">
            <v>280659549</v>
          </cell>
          <cell r="H26">
            <v>286030160</v>
          </cell>
          <cell r="I26">
            <v>295260630</v>
          </cell>
          <cell r="J26">
            <v>308235728</v>
          </cell>
          <cell r="K26">
            <v>331168945</v>
          </cell>
          <cell r="L26">
            <v>39736583</v>
          </cell>
          <cell r="M26">
            <v>39227938</v>
          </cell>
          <cell r="N26">
            <v>36457069</v>
          </cell>
          <cell r="O26">
            <v>37391291</v>
          </cell>
          <cell r="P26">
            <v>39440315</v>
          </cell>
          <cell r="Q26">
            <v>39681040</v>
          </cell>
          <cell r="R26">
            <v>42507098</v>
          </cell>
          <cell r="S26">
            <v>47450257</v>
          </cell>
          <cell r="T26">
            <v>50627129</v>
          </cell>
          <cell r="U26">
            <v>55258227</v>
          </cell>
        </row>
      </sheetData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gráfico"/>
      <sheetName val="dados de base"/>
    </sheetNames>
    <sheetDataSet>
      <sheetData sheetId="0" refreshError="1"/>
      <sheetData sheetId="1">
        <row r="10">
          <cell r="F10">
            <v>40.82</v>
          </cell>
          <cell r="G10">
            <v>46.05</v>
          </cell>
          <cell r="H10">
            <v>48.66</v>
          </cell>
          <cell r="I10">
            <v>53.94</v>
          </cell>
          <cell r="J10">
            <v>58.22</v>
          </cell>
          <cell r="K10">
            <v>66.56</v>
          </cell>
          <cell r="L10">
            <v>77.260000000000005</v>
          </cell>
          <cell r="M10">
            <v>83.62</v>
          </cell>
          <cell r="N10">
            <v>69.989999999999995</v>
          </cell>
          <cell r="O10">
            <v>60.52</v>
          </cell>
          <cell r="P10">
            <v>49.27</v>
          </cell>
          <cell r="Q10">
            <v>46.06</v>
          </cell>
        </row>
        <row r="11">
          <cell r="F11">
            <v>26.2</v>
          </cell>
          <cell r="G11">
            <v>32.5</v>
          </cell>
          <cell r="H11">
            <v>41.4</v>
          </cell>
          <cell r="I11">
            <v>45</v>
          </cell>
          <cell r="J11">
            <v>52</v>
          </cell>
          <cell r="K11">
            <v>57.4</v>
          </cell>
          <cell r="L11">
            <v>67.099999999999994</v>
          </cell>
          <cell r="M11">
            <v>73.099999999999994</v>
          </cell>
          <cell r="N11">
            <v>61.2</v>
          </cell>
          <cell r="O11">
            <v>51</v>
          </cell>
          <cell r="P11">
            <v>34.799999999999997</v>
          </cell>
          <cell r="Q11">
            <v>29.8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Indice"/>
      <sheetName val="Index"/>
      <sheetName val="Siglas Abreviaturas"/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30"/>
      <sheetName val="31"/>
      <sheetName val="32"/>
      <sheetName val="33"/>
      <sheetName val="34"/>
      <sheetName val="35"/>
      <sheetName val="36"/>
      <sheetName val="37"/>
      <sheetName val="38"/>
      <sheetName val="39"/>
      <sheetName val="40"/>
      <sheetName val="41"/>
      <sheetName val="42"/>
      <sheetName val="43"/>
      <sheetName val="44"/>
      <sheetName val="45"/>
      <sheetName val="46"/>
      <sheetName val="47"/>
      <sheetName val="48"/>
      <sheetName val="49"/>
      <sheetName val="50"/>
      <sheetName val="51"/>
      <sheetName val="52"/>
      <sheetName val="53"/>
      <sheetName val="54"/>
      <sheetName val="55"/>
      <sheetName val="56"/>
      <sheetName val="57"/>
      <sheetName val="58"/>
      <sheetName val="59"/>
      <sheetName val="60"/>
      <sheetName val="61"/>
      <sheetName val="62"/>
      <sheetName val="63"/>
      <sheetName val="64"/>
      <sheetName val="65"/>
      <sheetName val="66"/>
      <sheetName val="67"/>
      <sheetName val="68"/>
      <sheetName val="69"/>
      <sheetName val="70"/>
      <sheetName val="71"/>
      <sheetName val="72"/>
      <sheetName val="73"/>
      <sheetName val="74"/>
      <sheetName val="75"/>
      <sheetName val="76"/>
      <sheetName val="77"/>
      <sheetName val="78"/>
      <sheetName val="79"/>
      <sheetName val="80"/>
      <sheetName val="81"/>
      <sheetName val="82"/>
      <sheetName val="83"/>
      <sheetName val="84"/>
      <sheetName val="85"/>
      <sheetName val="86"/>
      <sheetName val="87"/>
      <sheetName val="88"/>
      <sheetName val="89"/>
      <sheetName val="90"/>
      <sheetName val="91"/>
      <sheetName val="92"/>
      <sheetName val="93"/>
      <sheetName val="94"/>
      <sheetName val="95"/>
      <sheetName val="96"/>
      <sheetName val="97"/>
      <sheetName val="98"/>
      <sheetName val="99"/>
      <sheetName val="100"/>
      <sheetName val="101"/>
      <sheetName val="102"/>
      <sheetName val="103"/>
      <sheetName val="104"/>
      <sheetName val="105"/>
      <sheetName val="106"/>
      <sheetName val="107"/>
      <sheetName val="108"/>
      <sheetName val="109"/>
      <sheetName val="110"/>
      <sheetName val="111"/>
      <sheetName val="112"/>
    </sheetNames>
    <sheetDataSet>
      <sheetData sheetId="0"/>
      <sheetData sheetId="1"/>
      <sheetData sheetId="2"/>
      <sheetData sheetId="3"/>
      <sheetData sheetId="4">
        <row r="5">
          <cell r="A5" t="str">
            <v>Pico</v>
          </cell>
        </row>
        <row r="6">
          <cell r="A6" t="str">
            <v>Estrela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gráficos"/>
      <sheetName val="Dados para gráficos"/>
      <sheetName val="Quadros-base_Graça"/>
      <sheetName val="quadro p Portal"/>
      <sheetName val="Datos Eurostat"/>
    </sheetNames>
    <sheetDataSet>
      <sheetData sheetId="0" refreshError="1"/>
      <sheetData sheetId="1" refreshError="1"/>
      <sheetData sheetId="2" refreshError="1"/>
      <sheetData sheetId="3" refreshError="1"/>
      <sheetData sheetId="4">
        <row r="8">
          <cell r="B8">
            <v>46440099</v>
          </cell>
          <cell r="D8">
            <v>10341330</v>
          </cell>
        </row>
        <row r="12">
          <cell r="B12">
            <v>1135064</v>
          </cell>
          <cell r="C12">
            <v>1067698</v>
          </cell>
          <cell r="D12">
            <v>223824</v>
          </cell>
          <cell r="E12">
            <v>212541</v>
          </cell>
        </row>
        <row r="13">
          <cell r="B13">
            <v>1278835</v>
          </cell>
          <cell r="C13">
            <v>1198368</v>
          </cell>
          <cell r="D13">
            <v>252333</v>
          </cell>
          <cell r="E13">
            <v>242372</v>
          </cell>
        </row>
        <row r="14">
          <cell r="B14">
            <v>1205603</v>
          </cell>
          <cell r="C14">
            <v>1139832</v>
          </cell>
          <cell r="D14">
            <v>271860</v>
          </cell>
          <cell r="E14">
            <v>257902</v>
          </cell>
        </row>
        <row r="15">
          <cell r="B15">
            <v>1125439</v>
          </cell>
          <cell r="C15">
            <v>1060191</v>
          </cell>
          <cell r="D15">
            <v>286050</v>
          </cell>
          <cell r="E15">
            <v>274313</v>
          </cell>
        </row>
        <row r="16">
          <cell r="B16">
            <v>1163627</v>
          </cell>
          <cell r="C16">
            <v>1117004</v>
          </cell>
          <cell r="D16">
            <v>275387</v>
          </cell>
          <cell r="E16">
            <v>269745</v>
          </cell>
        </row>
        <row r="17">
          <cell r="B17">
            <v>1284350</v>
          </cell>
          <cell r="C17">
            <v>1279816</v>
          </cell>
          <cell r="D17">
            <v>278464</v>
          </cell>
          <cell r="E17">
            <v>278985</v>
          </cell>
        </row>
        <row r="18">
          <cell r="B18">
            <v>1551405</v>
          </cell>
          <cell r="C18">
            <v>1548998</v>
          </cell>
          <cell r="D18">
            <v>311641</v>
          </cell>
          <cell r="E18">
            <v>328388</v>
          </cell>
        </row>
        <row r="19">
          <cell r="B19">
            <v>1951415</v>
          </cell>
          <cell r="C19">
            <v>1897605</v>
          </cell>
          <cell r="D19">
            <v>365654</v>
          </cell>
          <cell r="E19">
            <v>396016</v>
          </cell>
        </row>
        <row r="20">
          <cell r="B20">
            <v>1998598</v>
          </cell>
          <cell r="C20">
            <v>1926217</v>
          </cell>
          <cell r="D20">
            <v>386387</v>
          </cell>
          <cell r="E20">
            <v>420702</v>
          </cell>
        </row>
        <row r="21">
          <cell r="B21">
            <v>1874516</v>
          </cell>
          <cell r="C21">
            <v>1838378</v>
          </cell>
          <cell r="D21">
            <v>361242</v>
          </cell>
          <cell r="E21">
            <v>393565</v>
          </cell>
        </row>
        <row r="22">
          <cell r="B22">
            <v>1725134</v>
          </cell>
          <cell r="C22">
            <v>1735926</v>
          </cell>
          <cell r="D22">
            <v>359846</v>
          </cell>
          <cell r="E22">
            <v>397715</v>
          </cell>
        </row>
        <row r="23">
          <cell r="B23">
            <v>1514131</v>
          </cell>
          <cell r="C23">
            <v>1559480</v>
          </cell>
          <cell r="D23">
            <v>333424</v>
          </cell>
          <cell r="E23">
            <v>370295</v>
          </cell>
        </row>
        <row r="24">
          <cell r="B24">
            <v>1248590</v>
          </cell>
          <cell r="C24">
            <v>1319715</v>
          </cell>
          <cell r="D24">
            <v>304260</v>
          </cell>
          <cell r="E24">
            <v>347595</v>
          </cell>
        </row>
        <row r="25">
          <cell r="B25">
            <v>1117040</v>
          </cell>
          <cell r="C25">
            <v>1231094</v>
          </cell>
          <cell r="D25">
            <v>272256</v>
          </cell>
          <cell r="E25">
            <v>321490</v>
          </cell>
        </row>
        <row r="26">
          <cell r="B26">
            <v>915284</v>
          </cell>
          <cell r="C26">
            <v>1060442</v>
          </cell>
          <cell r="D26">
            <v>218674</v>
          </cell>
          <cell r="E26">
            <v>279964</v>
          </cell>
        </row>
        <row r="27">
          <cell r="B27">
            <v>690958</v>
          </cell>
          <cell r="C27">
            <v>893171</v>
          </cell>
          <cell r="D27">
            <v>181742</v>
          </cell>
          <cell r="E27">
            <v>252245</v>
          </cell>
        </row>
        <row r="28">
          <cell r="B28">
            <v>578510</v>
          </cell>
          <cell r="C28">
            <v>852270</v>
          </cell>
          <cell r="D28">
            <v>131773</v>
          </cell>
          <cell r="E28">
            <v>209298</v>
          </cell>
        </row>
        <row r="29">
          <cell r="B29">
            <v>448965</v>
          </cell>
          <cell r="C29">
            <v>906430</v>
          </cell>
          <cell r="D29">
            <v>86692</v>
          </cell>
          <cell r="E29">
            <v>186690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Gráfico"/>
      <sheetName val="Dados para gráfico"/>
      <sheetName val="dados de base p G"/>
      <sheetName val="dados de base_NACE- I a N"/>
    </sheetNames>
    <sheetDataSet>
      <sheetData sheetId="0"/>
      <sheetData sheetId="1">
        <row r="7">
          <cell r="B7">
            <v>557.32230198978539</v>
          </cell>
          <cell r="C7">
            <v>110.18447934136302</v>
          </cell>
          <cell r="D7">
            <v>149.14163090128756</v>
          </cell>
          <cell r="E7">
            <v>92.223126686945719</v>
          </cell>
          <cell r="F7">
            <v>65.585232653167125</v>
          </cell>
        </row>
        <row r="8">
          <cell r="B8">
            <v>939.62858874745132</v>
          </cell>
          <cell r="C8">
            <v>229.64315144169478</v>
          </cell>
          <cell r="D8">
            <v>179.91780296322531</v>
          </cell>
          <cell r="E8">
            <v>238.66920195710657</v>
          </cell>
          <cell r="F8">
            <v>442.4929640657503</v>
          </cell>
        </row>
      </sheetData>
      <sheetData sheetId="2" refreshError="1"/>
      <sheetData sheetId="3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Gráfico"/>
      <sheetName val="dados base"/>
    </sheetNames>
    <sheetDataSet>
      <sheetData sheetId="0" refreshError="1"/>
      <sheetData sheetId="1">
        <row r="7">
          <cell r="C7">
            <v>2006</v>
          </cell>
          <cell r="D7">
            <v>2007</v>
          </cell>
          <cell r="E7">
            <v>2008</v>
          </cell>
          <cell r="F7">
            <v>2009</v>
          </cell>
          <cell r="G7">
            <v>2010</v>
          </cell>
          <cell r="H7">
            <v>2011</v>
          </cell>
          <cell r="I7">
            <v>2012</v>
          </cell>
          <cell r="J7">
            <v>2013</v>
          </cell>
          <cell r="K7">
            <v>2014</v>
          </cell>
          <cell r="L7">
            <v>2015</v>
          </cell>
        </row>
        <row r="8">
          <cell r="C8">
            <v>72519</v>
          </cell>
          <cell r="D8">
            <v>73792</v>
          </cell>
          <cell r="E8">
            <v>67881</v>
          </cell>
          <cell r="F8">
            <v>63533</v>
          </cell>
          <cell r="G8">
            <v>69619</v>
          </cell>
          <cell r="H8">
            <v>72342</v>
          </cell>
          <cell r="I8">
            <v>77104</v>
          </cell>
          <cell r="J8">
            <v>75986</v>
          </cell>
          <cell r="K8">
            <v>85810</v>
          </cell>
          <cell r="L8">
            <v>76519</v>
          </cell>
          <cell r="M8">
            <v>29651</v>
          </cell>
          <cell r="N8">
            <v>30735</v>
          </cell>
          <cell r="O8">
            <v>29965</v>
          </cell>
          <cell r="P8">
            <v>24475</v>
          </cell>
          <cell r="Q8">
            <v>22528</v>
          </cell>
          <cell r="R8">
            <v>23860</v>
          </cell>
          <cell r="S8">
            <v>23077</v>
          </cell>
          <cell r="T8">
            <v>28293</v>
          </cell>
          <cell r="U8">
            <v>25476</v>
          </cell>
          <cell r="V8">
            <v>25991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dados p gráfico"/>
      <sheetName val="dados base"/>
    </sheetNames>
    <sheetDataSet>
      <sheetData sheetId="0" refreshError="1"/>
      <sheetData sheetId="1">
        <row r="9">
          <cell r="C9">
            <v>2007</v>
          </cell>
          <cell r="D9">
            <v>2008</v>
          </cell>
          <cell r="E9">
            <v>2009</v>
          </cell>
          <cell r="F9">
            <v>2010</v>
          </cell>
          <cell r="G9">
            <v>2011</v>
          </cell>
          <cell r="H9">
            <v>2012</v>
          </cell>
          <cell r="I9">
            <v>2013</v>
          </cell>
          <cell r="J9">
            <v>2014</v>
          </cell>
          <cell r="K9">
            <v>2015</v>
          </cell>
          <cell r="L9">
            <v>2016</v>
          </cell>
        </row>
        <row r="10">
          <cell r="C10">
            <v>2408762</v>
          </cell>
          <cell r="D10">
            <v>2120241</v>
          </cell>
          <cell r="E10">
            <v>1710946</v>
          </cell>
          <cell r="F10">
            <v>1566270</v>
          </cell>
          <cell r="G10">
            <v>1466146</v>
          </cell>
          <cell r="H10">
            <v>1238703</v>
          </cell>
          <cell r="I10">
            <v>1124480</v>
          </cell>
          <cell r="J10">
            <v>1184586</v>
          </cell>
          <cell r="K10">
            <v>1258261</v>
          </cell>
          <cell r="L10">
            <v>1285164</v>
          </cell>
          <cell r="M10">
            <v>324019</v>
          </cell>
          <cell r="N10">
            <v>294402</v>
          </cell>
          <cell r="O10">
            <v>258968</v>
          </cell>
          <cell r="P10">
            <v>222142</v>
          </cell>
          <cell r="Q10">
            <v>217186</v>
          </cell>
          <cell r="R10">
            <v>154484</v>
          </cell>
          <cell r="S10">
            <v>148177</v>
          </cell>
          <cell r="T10">
            <v>149829</v>
          </cell>
          <cell r="U10">
            <v>150358</v>
          </cell>
          <cell r="V10">
            <v>147792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dados p gráfico"/>
      <sheetName val="Datos"/>
    </sheetNames>
    <sheetDataSet>
      <sheetData sheetId="0" refreshError="1"/>
      <sheetData sheetId="1">
        <row r="7">
          <cell r="C7">
            <v>2007</v>
          </cell>
          <cell r="D7">
            <v>2008</v>
          </cell>
          <cell r="E7">
            <v>2009</v>
          </cell>
          <cell r="F7">
            <v>2010</v>
          </cell>
          <cell r="G7">
            <v>2011</v>
          </cell>
          <cell r="H7">
            <v>2012</v>
          </cell>
          <cell r="I7">
            <v>2013</v>
          </cell>
          <cell r="J7">
            <v>2014</v>
          </cell>
          <cell r="K7">
            <v>2015</v>
          </cell>
          <cell r="L7">
            <v>2016</v>
          </cell>
        </row>
        <row r="8">
          <cell r="C8">
            <v>163523010</v>
          </cell>
          <cell r="D8">
            <v>161400952</v>
          </cell>
          <cell r="E8">
            <v>148318298</v>
          </cell>
          <cell r="F8">
            <v>153387014</v>
          </cell>
          <cell r="G8">
            <v>165153230</v>
          </cell>
          <cell r="H8">
            <v>159771261</v>
          </cell>
          <cell r="I8">
            <v>157731973</v>
          </cell>
          <cell r="J8">
            <v>165354382</v>
          </cell>
          <cell r="K8">
            <v>174652503</v>
          </cell>
          <cell r="L8">
            <v>193872037</v>
          </cell>
          <cell r="M8">
            <v>24326238</v>
          </cell>
          <cell r="N8">
            <v>25182901</v>
          </cell>
          <cell r="O8">
            <v>24116313</v>
          </cell>
          <cell r="P8">
            <v>25735500</v>
          </cell>
          <cell r="Q8">
            <v>27579707</v>
          </cell>
          <cell r="R8">
            <v>28186254</v>
          </cell>
          <cell r="S8">
            <v>29694146</v>
          </cell>
          <cell r="T8">
            <v>32560621</v>
          </cell>
          <cell r="U8">
            <v>36005814</v>
          </cell>
          <cell r="V8">
            <v>40930044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gráfico"/>
      <sheetName val="dados de base"/>
    </sheetNames>
    <sheetDataSet>
      <sheetData sheetId="0" refreshError="1"/>
      <sheetData sheetId="1">
        <row r="7">
          <cell r="B7">
            <v>2006</v>
          </cell>
          <cell r="C7">
            <v>2007</v>
          </cell>
          <cell r="D7">
            <v>2008</v>
          </cell>
          <cell r="E7">
            <v>2009</v>
          </cell>
          <cell r="F7">
            <v>2010</v>
          </cell>
          <cell r="G7">
            <v>2011</v>
          </cell>
          <cell r="H7">
            <v>2012</v>
          </cell>
          <cell r="I7">
            <v>2013</v>
          </cell>
          <cell r="J7">
            <v>2014</v>
          </cell>
          <cell r="K7">
            <v>2015</v>
          </cell>
        </row>
        <row r="8">
          <cell r="B8">
            <v>9.3000000000000007</v>
          </cell>
          <cell r="C8">
            <v>9.4</v>
          </cell>
          <cell r="D8">
            <v>9.1</v>
          </cell>
          <cell r="E8">
            <v>7.8</v>
          </cell>
          <cell r="F8">
            <v>8.1</v>
          </cell>
          <cell r="G8">
            <v>8.6</v>
          </cell>
          <cell r="H8">
            <v>9</v>
          </cell>
          <cell r="I8">
            <v>8.5</v>
          </cell>
          <cell r="J8">
            <v>9.1999999999999993</v>
          </cell>
          <cell r="K8">
            <v>9.6</v>
          </cell>
          <cell r="L8">
            <v>6.4</v>
          </cell>
          <cell r="M8">
            <v>6.5</v>
          </cell>
          <cell r="N8">
            <v>6.2</v>
          </cell>
          <cell r="O8">
            <v>5.8</v>
          </cell>
          <cell r="P8">
            <v>6.2</v>
          </cell>
          <cell r="Q8">
            <v>6.4</v>
          </cell>
          <cell r="R8">
            <v>6.5</v>
          </cell>
          <cell r="S8">
            <v>7.5</v>
          </cell>
          <cell r="T8">
            <v>7.7</v>
          </cell>
          <cell r="U8">
            <v>8.4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quadro"/>
      <sheetName val="dados base"/>
    </sheetNames>
    <sheetDataSet>
      <sheetData sheetId="0" refreshError="1"/>
      <sheetData sheetId="1">
        <row r="10">
          <cell r="C10">
            <v>2007</v>
          </cell>
          <cell r="D10">
            <v>2008</v>
          </cell>
          <cell r="E10">
            <v>2009</v>
          </cell>
          <cell r="F10">
            <v>2010</v>
          </cell>
          <cell r="G10">
            <v>2011</v>
          </cell>
          <cell r="H10">
            <v>2012</v>
          </cell>
          <cell r="I10">
            <v>2013</v>
          </cell>
          <cell r="J10">
            <v>2014</v>
          </cell>
          <cell r="K10">
            <v>2015</v>
          </cell>
          <cell r="L10">
            <v>2016</v>
          </cell>
        </row>
        <row r="11">
          <cell r="C11">
            <v>1.7</v>
          </cell>
          <cell r="D11">
            <v>2.6</v>
          </cell>
          <cell r="E11">
            <v>3.1</v>
          </cell>
          <cell r="F11">
            <v>2.8</v>
          </cell>
          <cell r="G11">
            <v>3</v>
          </cell>
          <cell r="H11">
            <v>1.1000000000000001</v>
          </cell>
          <cell r="I11">
            <v>0.5</v>
          </cell>
          <cell r="J11">
            <v>0.43</v>
          </cell>
          <cell r="K11">
            <v>1.65</v>
          </cell>
          <cell r="L11">
            <v>-0.67</v>
          </cell>
          <cell r="M11">
            <v>0.3</v>
          </cell>
          <cell r="N11">
            <v>3.5</v>
          </cell>
          <cell r="O11">
            <v>-0.1</v>
          </cell>
          <cell r="P11">
            <v>2.1</v>
          </cell>
          <cell r="Q11">
            <v>3.4</v>
          </cell>
          <cell r="R11">
            <v>2.5</v>
          </cell>
          <cell r="S11">
            <v>4.5999999999999996</v>
          </cell>
          <cell r="T11">
            <v>0</v>
          </cell>
          <cell r="U11">
            <v>5.89</v>
          </cell>
          <cell r="V11">
            <v>2.74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10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_rels/sheet7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8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8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8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8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9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9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9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143"/>
  <sheetViews>
    <sheetView showGridLines="0" tabSelected="1" workbookViewId="0">
      <selection sqref="A1:H1"/>
    </sheetView>
  </sheetViews>
  <sheetFormatPr defaultRowHeight="12.75"/>
  <sheetData>
    <row r="1" spans="1:9" ht="48.75" customHeight="1">
      <c r="A1" s="677" t="s">
        <v>988</v>
      </c>
      <c r="B1" s="677"/>
      <c r="C1" s="677"/>
      <c r="D1" s="677"/>
      <c r="E1" s="677"/>
      <c r="F1" s="677"/>
      <c r="G1" s="677"/>
      <c r="H1" s="677"/>
      <c r="I1" s="676"/>
    </row>
    <row r="3" spans="1:9">
      <c r="A3" s="672" t="s">
        <v>7</v>
      </c>
    </row>
    <row r="4" spans="1:9">
      <c r="A4" s="672"/>
    </row>
    <row r="5" spans="1:9">
      <c r="A5" s="673" t="s">
        <v>890</v>
      </c>
    </row>
    <row r="6" spans="1:9">
      <c r="A6" s="674" t="s">
        <v>591</v>
      </c>
    </row>
    <row r="7" spans="1:9">
      <c r="A7" s="674" t="s">
        <v>198</v>
      </c>
    </row>
    <row r="8" spans="1:9">
      <c r="A8" s="674" t="s">
        <v>593</v>
      </c>
    </row>
    <row r="9" spans="1:9">
      <c r="A9" s="674" t="s">
        <v>595</v>
      </c>
    </row>
    <row r="10" spans="1:9">
      <c r="A10" s="674" t="s">
        <v>597</v>
      </c>
    </row>
    <row r="11" spans="1:9">
      <c r="A11" s="674" t="s">
        <v>599</v>
      </c>
    </row>
    <row r="12" spans="1:9">
      <c r="A12" s="674" t="s">
        <v>601</v>
      </c>
    </row>
    <row r="13" spans="1:9">
      <c r="A13" s="674" t="s">
        <v>422</v>
      </c>
    </row>
    <row r="14" spans="1:9">
      <c r="A14" s="674" t="s">
        <v>603</v>
      </c>
    </row>
    <row r="15" spans="1:9">
      <c r="A15" s="672"/>
    </row>
    <row r="16" spans="1:9">
      <c r="A16" s="673" t="s">
        <v>891</v>
      </c>
    </row>
    <row r="17" spans="1:1">
      <c r="A17" s="674" t="s">
        <v>605</v>
      </c>
    </row>
    <row r="18" spans="1:1">
      <c r="A18" s="674" t="s">
        <v>607</v>
      </c>
    </row>
    <row r="19" spans="1:1">
      <c r="A19" s="674" t="s">
        <v>611</v>
      </c>
    </row>
    <row r="20" spans="1:1">
      <c r="A20" s="674" t="s">
        <v>617</v>
      </c>
    </row>
    <row r="21" spans="1:1">
      <c r="A21" s="674" t="s">
        <v>620</v>
      </c>
    </row>
    <row r="22" spans="1:1">
      <c r="A22" s="674" t="s">
        <v>622</v>
      </c>
    </row>
    <row r="23" spans="1:1">
      <c r="A23" s="674" t="s">
        <v>624</v>
      </c>
    </row>
    <row r="24" spans="1:1">
      <c r="A24" s="674" t="s">
        <v>626</v>
      </c>
    </row>
    <row r="25" spans="1:1">
      <c r="A25" s="674" t="s">
        <v>628</v>
      </c>
    </row>
    <row r="26" spans="1:1">
      <c r="A26" s="674" t="s">
        <v>630</v>
      </c>
    </row>
    <row r="27" spans="1:1">
      <c r="A27" s="674" t="s">
        <v>633</v>
      </c>
    </row>
    <row r="28" spans="1:1">
      <c r="A28" s="674" t="s">
        <v>635</v>
      </c>
    </row>
    <row r="29" spans="1:1">
      <c r="A29" s="674" t="s">
        <v>637</v>
      </c>
    </row>
    <row r="30" spans="1:1">
      <c r="A30" s="674" t="s">
        <v>639</v>
      </c>
    </row>
    <row r="31" spans="1:1">
      <c r="A31" s="674" t="s">
        <v>581</v>
      </c>
    </row>
    <row r="32" spans="1:1">
      <c r="A32" s="674" t="s">
        <v>641</v>
      </c>
    </row>
    <row r="33" spans="1:1">
      <c r="A33" s="674" t="s">
        <v>448</v>
      </c>
    </row>
    <row r="34" spans="1:1">
      <c r="A34" s="674" t="s">
        <v>643</v>
      </c>
    </row>
    <row r="35" spans="1:1">
      <c r="A35" s="672"/>
    </row>
    <row r="36" spans="1:1">
      <c r="A36" s="673" t="s">
        <v>892</v>
      </c>
    </row>
    <row r="37" spans="1:1">
      <c r="A37" s="674" t="s">
        <v>645</v>
      </c>
    </row>
    <row r="38" spans="1:1">
      <c r="A38" s="674" t="s">
        <v>904</v>
      </c>
    </row>
    <row r="39" spans="1:1">
      <c r="A39" s="674" t="s">
        <v>885</v>
      </c>
    </row>
    <row r="40" spans="1:1">
      <c r="A40" s="672"/>
    </row>
    <row r="41" spans="1:1">
      <c r="A41" s="673" t="s">
        <v>893</v>
      </c>
    </row>
    <row r="42" spans="1:1">
      <c r="A42" s="674" t="s">
        <v>656</v>
      </c>
    </row>
    <row r="43" spans="1:1">
      <c r="A43" s="674" t="s">
        <v>658</v>
      </c>
    </row>
    <row r="44" spans="1:1">
      <c r="A44" s="674" t="s">
        <v>660</v>
      </c>
    </row>
    <row r="45" spans="1:1">
      <c r="A45" s="674" t="s">
        <v>662</v>
      </c>
    </row>
    <row r="46" spans="1:1">
      <c r="A46" s="674" t="s">
        <v>664</v>
      </c>
    </row>
    <row r="47" spans="1:1">
      <c r="A47" s="674" t="s">
        <v>671</v>
      </c>
    </row>
    <row r="48" spans="1:1">
      <c r="A48" s="674" t="s">
        <v>673</v>
      </c>
    </row>
    <row r="49" spans="1:1">
      <c r="A49" s="674" t="s">
        <v>675</v>
      </c>
    </row>
    <row r="50" spans="1:1">
      <c r="A50" s="672"/>
    </row>
    <row r="51" spans="1:1">
      <c r="A51" s="673" t="s">
        <v>894</v>
      </c>
    </row>
    <row r="52" spans="1:1">
      <c r="A52" s="674" t="s">
        <v>680</v>
      </c>
    </row>
    <row r="53" spans="1:1">
      <c r="A53" s="674" t="s">
        <v>905</v>
      </c>
    </row>
    <row r="54" spans="1:1">
      <c r="A54" s="674" t="s">
        <v>906</v>
      </c>
    </row>
    <row r="55" spans="1:1">
      <c r="A55" s="674" t="s">
        <v>907</v>
      </c>
    </row>
    <row r="56" spans="1:1">
      <c r="A56" s="674" t="s">
        <v>908</v>
      </c>
    </row>
    <row r="57" spans="1:1">
      <c r="A57" s="674" t="s">
        <v>909</v>
      </c>
    </row>
    <row r="58" spans="1:1">
      <c r="A58" s="672"/>
    </row>
    <row r="59" spans="1:1">
      <c r="A59" s="673" t="s">
        <v>895</v>
      </c>
    </row>
    <row r="60" spans="1:1">
      <c r="A60" s="674" t="s">
        <v>689</v>
      </c>
    </row>
    <row r="61" spans="1:1">
      <c r="A61" s="674" t="s">
        <v>692</v>
      </c>
    </row>
    <row r="62" spans="1:1">
      <c r="A62" s="674" t="s">
        <v>484</v>
      </c>
    </row>
    <row r="63" spans="1:1">
      <c r="A63" s="674" t="s">
        <v>696</v>
      </c>
    </row>
    <row r="64" spans="1:1">
      <c r="A64" s="672"/>
    </row>
    <row r="65" spans="1:1">
      <c r="A65" s="673" t="s">
        <v>896</v>
      </c>
    </row>
    <row r="66" spans="1:1">
      <c r="A66" s="674" t="s">
        <v>910</v>
      </c>
    </row>
    <row r="67" spans="1:1">
      <c r="A67" s="674" t="s">
        <v>911</v>
      </c>
    </row>
    <row r="68" spans="1:1">
      <c r="A68" s="674" t="s">
        <v>912</v>
      </c>
    </row>
    <row r="69" spans="1:1">
      <c r="A69" s="674" t="s">
        <v>913</v>
      </c>
    </row>
    <row r="70" spans="1:1">
      <c r="A70" s="674" t="s">
        <v>708</v>
      </c>
    </row>
    <row r="71" spans="1:1">
      <c r="A71" s="674" t="s">
        <v>914</v>
      </c>
    </row>
    <row r="72" spans="1:1">
      <c r="A72" s="674" t="s">
        <v>915</v>
      </c>
    </row>
    <row r="73" spans="1:1">
      <c r="A73" s="674" t="s">
        <v>916</v>
      </c>
    </row>
    <row r="74" spans="1:1">
      <c r="A74" s="674" t="s">
        <v>917</v>
      </c>
    </row>
    <row r="75" spans="1:1">
      <c r="A75" s="674" t="s">
        <v>918</v>
      </c>
    </row>
    <row r="76" spans="1:1">
      <c r="A76" s="674" t="s">
        <v>919</v>
      </c>
    </row>
    <row r="77" spans="1:1">
      <c r="A77" s="674" t="s">
        <v>920</v>
      </c>
    </row>
    <row r="79" spans="1:1">
      <c r="A79" s="673" t="s">
        <v>897</v>
      </c>
    </row>
    <row r="80" spans="1:1">
      <c r="A80" s="674" t="s">
        <v>722</v>
      </c>
    </row>
    <row r="81" spans="1:1">
      <c r="A81" s="674" t="s">
        <v>921</v>
      </c>
    </row>
    <row r="82" spans="1:1">
      <c r="A82" s="674" t="s">
        <v>922</v>
      </c>
    </row>
    <row r="83" spans="1:1">
      <c r="A83" s="674" t="s">
        <v>730</v>
      </c>
    </row>
    <row r="84" spans="1:1">
      <c r="A84" s="674" t="s">
        <v>733</v>
      </c>
    </row>
    <row r="85" spans="1:1">
      <c r="A85" s="674" t="s">
        <v>735</v>
      </c>
    </row>
    <row r="86" spans="1:1">
      <c r="A86" s="674" t="s">
        <v>737</v>
      </c>
    </row>
    <row r="87" spans="1:1">
      <c r="A87" s="672"/>
    </row>
    <row r="88" spans="1:1">
      <c r="A88" s="673" t="s">
        <v>898</v>
      </c>
    </row>
    <row r="89" spans="1:1">
      <c r="A89" s="674" t="s">
        <v>739</v>
      </c>
    </row>
    <row r="90" spans="1:1">
      <c r="A90" s="674" t="s">
        <v>741</v>
      </c>
    </row>
    <row r="91" spans="1:1">
      <c r="A91" s="674" t="s">
        <v>743</v>
      </c>
    </row>
    <row r="92" spans="1:1">
      <c r="A92" s="674" t="s">
        <v>886</v>
      </c>
    </row>
    <row r="93" spans="1:1">
      <c r="A93" s="674" t="s">
        <v>749</v>
      </c>
    </row>
    <row r="94" spans="1:1">
      <c r="A94" s="674" t="s">
        <v>751</v>
      </c>
    </row>
    <row r="95" spans="1:1">
      <c r="A95" s="674" t="s">
        <v>923</v>
      </c>
    </row>
    <row r="96" spans="1:1">
      <c r="A96" s="672"/>
    </row>
    <row r="97" spans="1:1">
      <c r="A97" s="673" t="s">
        <v>899</v>
      </c>
    </row>
    <row r="98" spans="1:1">
      <c r="A98" s="674" t="s">
        <v>924</v>
      </c>
    </row>
    <row r="99" spans="1:1">
      <c r="A99" s="674" t="s">
        <v>761</v>
      </c>
    </row>
    <row r="100" spans="1:1">
      <c r="A100" s="674" t="s">
        <v>763</v>
      </c>
    </row>
    <row r="101" spans="1:1">
      <c r="A101" s="674" t="s">
        <v>925</v>
      </c>
    </row>
    <row r="102" spans="1:1">
      <c r="A102" s="674" t="s">
        <v>926</v>
      </c>
    </row>
    <row r="103" spans="1:1">
      <c r="A103" s="674" t="s">
        <v>771</v>
      </c>
    </row>
    <row r="104" spans="1:1">
      <c r="A104" s="674" t="s">
        <v>773</v>
      </c>
    </row>
    <row r="105" spans="1:1">
      <c r="A105" s="674" t="s">
        <v>775</v>
      </c>
    </row>
    <row r="106" spans="1:1">
      <c r="A106" s="674" t="s">
        <v>777</v>
      </c>
    </row>
    <row r="107" spans="1:1">
      <c r="A107" s="674" t="s">
        <v>779</v>
      </c>
    </row>
    <row r="108" spans="1:1">
      <c r="A108" s="672"/>
    </row>
    <row r="109" spans="1:1">
      <c r="A109" s="673" t="s">
        <v>900</v>
      </c>
    </row>
    <row r="110" spans="1:1">
      <c r="A110" s="674" t="s">
        <v>927</v>
      </c>
    </row>
    <row r="111" spans="1:1">
      <c r="A111" s="674" t="s">
        <v>830</v>
      </c>
    </row>
    <row r="112" spans="1:1">
      <c r="A112" s="674" t="s">
        <v>928</v>
      </c>
    </row>
    <row r="113" spans="1:1">
      <c r="A113" s="674" t="s">
        <v>785</v>
      </c>
    </row>
    <row r="114" spans="1:1">
      <c r="A114" s="674" t="s">
        <v>887</v>
      </c>
    </row>
    <row r="115" spans="1:1">
      <c r="A115" s="674" t="s">
        <v>929</v>
      </c>
    </row>
    <row r="116" spans="1:1">
      <c r="A116" s="674" t="s">
        <v>930</v>
      </c>
    </row>
    <row r="117" spans="1:1">
      <c r="A117" s="672"/>
    </row>
    <row r="118" spans="1:1">
      <c r="A118" s="673" t="s">
        <v>901</v>
      </c>
    </row>
    <row r="119" spans="1:1">
      <c r="A119" s="674" t="s">
        <v>931</v>
      </c>
    </row>
    <row r="120" spans="1:1">
      <c r="A120" s="674" t="s">
        <v>932</v>
      </c>
    </row>
    <row r="121" spans="1:1">
      <c r="A121" s="674" t="s">
        <v>793</v>
      </c>
    </row>
    <row r="122" spans="1:1">
      <c r="A122" s="674" t="s">
        <v>795</v>
      </c>
    </row>
    <row r="123" spans="1:1">
      <c r="A123" s="674" t="s">
        <v>797</v>
      </c>
    </row>
    <row r="124" spans="1:1">
      <c r="A124" s="674" t="s">
        <v>799</v>
      </c>
    </row>
    <row r="125" spans="1:1">
      <c r="A125" s="674" t="s">
        <v>933</v>
      </c>
    </row>
    <row r="126" spans="1:1">
      <c r="A126" s="672"/>
    </row>
    <row r="127" spans="1:1">
      <c r="A127" s="673" t="s">
        <v>902</v>
      </c>
    </row>
    <row r="128" spans="1:1">
      <c r="A128" s="674" t="s">
        <v>934</v>
      </c>
    </row>
    <row r="129" spans="1:1">
      <c r="A129" s="674" t="s">
        <v>545</v>
      </c>
    </row>
    <row r="130" spans="1:1">
      <c r="A130" s="674" t="s">
        <v>873</v>
      </c>
    </row>
    <row r="131" spans="1:1">
      <c r="A131" s="674" t="s">
        <v>870</v>
      </c>
    </row>
    <row r="132" spans="1:1">
      <c r="A132" s="674" t="s">
        <v>804</v>
      </c>
    </row>
    <row r="133" spans="1:1">
      <c r="A133" s="674" t="s">
        <v>806</v>
      </c>
    </row>
    <row r="134" spans="1:1">
      <c r="A134" s="674" t="s">
        <v>935</v>
      </c>
    </row>
    <row r="135" spans="1:1">
      <c r="A135" s="672"/>
    </row>
    <row r="136" spans="1:1">
      <c r="A136" s="673" t="s">
        <v>903</v>
      </c>
    </row>
    <row r="137" spans="1:1">
      <c r="A137" s="674" t="s">
        <v>811</v>
      </c>
    </row>
    <row r="138" spans="1:1">
      <c r="A138" s="674" t="s">
        <v>812</v>
      </c>
    </row>
    <row r="139" spans="1:1">
      <c r="A139" s="674" t="s">
        <v>813</v>
      </c>
    </row>
    <row r="140" spans="1:1">
      <c r="A140" s="674" t="s">
        <v>936</v>
      </c>
    </row>
    <row r="141" spans="1:1">
      <c r="A141" s="674" t="s">
        <v>937</v>
      </c>
    </row>
    <row r="142" spans="1:1">
      <c r="A142" s="674" t="s">
        <v>821</v>
      </c>
    </row>
    <row r="143" spans="1:1">
      <c r="A143" s="674" t="s">
        <v>823</v>
      </c>
    </row>
  </sheetData>
  <mergeCells count="1">
    <mergeCell ref="A1:H1"/>
  </mergeCells>
  <hyperlinks>
    <hyperlink ref="A3" location="'Siglas Abreviaturas'!A1" display="Siglas e Abreviaturas"/>
    <hyperlink ref="A6" location="'1'!A1" display="1 - Características do território, 2016"/>
    <hyperlink ref="A7" location="'2'!A1" display="2 - Picos de maior altitude"/>
    <hyperlink ref="A8" location="'3'!A1" display="3 - Mapa por NUTS II"/>
    <hyperlink ref="A9" location="'4'!A1" display="4 - Áreas terrestres protegidas para a biodiversidade, 2016"/>
    <hyperlink ref="A10" location="'5'!A1" display="5- Emissões de gases de efeito estufa por habitante, 2015"/>
    <hyperlink ref="A11" location="'6'!A1" display="6- Emissões de gases de efeito estufa por habitante, 2006-2015"/>
    <hyperlink ref="A12" location="'7'!A1" display="7 - Contribuição das energias renováveis para o consumo final, 2015"/>
    <hyperlink ref="A13" location="'8'!A1" display="8 - Satisfação com a qualidade do ar e o nível de ruído, 2015"/>
    <hyperlink ref="A14" location="'9'!A1" display="9 - População, 1 de janeiro de 2016"/>
    <hyperlink ref="A17" location="'10'!A1" display="10 - População por NUTS II, 1 de janeiro de 2016"/>
    <hyperlink ref="A18" location="'11'!A1" display="11 - Taxa de crescimento efetivo, 2007-2016"/>
    <hyperlink ref="A19" location="'12'!A1" display="12 - Projeções da população residente, 2020-2080"/>
    <hyperlink ref="A20" location="'13'!A1" display="12 - Pirâmide etária, 1 de janeiro de 2016"/>
    <hyperlink ref="A21" location="'14'!A1" display="14 - População com 65 ou mais anos, 2016"/>
    <hyperlink ref="A22" location="'15'!A1" display="15 - População com 65 ou mais anos, 2016"/>
    <hyperlink ref="A23" location="'16'!A1" display="16 - Densidade populacional, 2015"/>
    <hyperlink ref="A24" location="'17'!A1" display="17 - Esperança de vida à nascença, 2015"/>
    <hyperlink ref="A25" location="'18'!A1" display="18 - Esperança de vida aos 65 anos, 2015"/>
    <hyperlink ref="A26" location="'19'!A1" display="19 - Taxas brutas de natalidade e mortalidade, 2007-2016"/>
    <hyperlink ref="A27" location="'20'!A1" display="20 - Taxa de mortalidade infantil, 2006-2015"/>
    <hyperlink ref="A28" location="'21'!A1" display="21 - Taxa bruta de natalidade, 2016"/>
    <hyperlink ref="A29" location="'22'!A1" display="22 - Nascimentos fora do casamento, 2015"/>
    <hyperlink ref="A30" location="'23'!A1" display="23 - Nascimentos fora do casamento, 2015"/>
    <hyperlink ref="A31" location="'24'!A1" display="24 - Idade média da mãe ao nascimento do 1.º filho, 2006-2015"/>
    <hyperlink ref="A32" location="'25'!A1" display="25 - Índice sintético de fecundidade (n.º de filhos por mulher), 1996-2015 "/>
    <hyperlink ref="A33" location="'26'!A1" display="26 - Taxa bruta de nupcialidade, 2006-2015"/>
    <hyperlink ref="A34" location="'27'!A1" display="27 - Taxa bruta de crescimento migratório, 2007-2016"/>
    <hyperlink ref="A37" location="'28'!A1" display="28 - Abandono precoce de educação e formação (população entre 18 e 24 anos), 2007-2016"/>
    <hyperlink ref="A38" location="'29'!A1" display="29 - Taxa de escolaridade do nível de ensino superior1 (população entre 30 e 34 anos), 2007-2016"/>
    <hyperlink ref="A39" location="'30'!A1" display="30 - População (25-64 anos) com nível de escolaridade média1, 2016"/>
    <hyperlink ref="A42" location="'31'!A1" display="31 - Autoapreciação do estado de saúde, 2015"/>
    <hyperlink ref="A43" location="'32'!A1" display="32 - População que referiu ter doença crónica ou problema de saúde prolongado, 2015"/>
    <hyperlink ref="A44" location="'33'!A1" display="33 - Proteção social: despesas em saúde, 2015"/>
    <hyperlink ref="A45" location="'34'!A1" display="34 - Médicos por 1000 habitantes, 2016"/>
    <hyperlink ref="A46" location="'35'!A1" display="35 - Despesas totais em proteção social, 2006-2015"/>
    <hyperlink ref="A47" location="'36'!A1" display="36 - Despesas totais em proteção social, 2015"/>
    <hyperlink ref="A48" location="'37'!A1" display="37 - Esperança de vida em saúde aos 65 anos, 2015"/>
    <hyperlink ref="A49" location="'38'!A1" display="38 - Principais causas de morte, 2015"/>
    <hyperlink ref="A52" location="'39'!A1" display="39 - Índice Harmonizado de Preços no Consumidor, 2009-2016"/>
    <hyperlink ref="A53" location="'40'!A1" display="40 - Comparação do nível de preços1, 2016"/>
    <hyperlink ref="A54" location="'41'!A1" display="41 - Despesa do consumo final das famílias per capita em PPS1, 2007-20162"/>
    <hyperlink ref="A55" location="'42'!A1" display="42 - Rendimento real bruto disponível das famílias per capita em PPS1, 2016"/>
    <hyperlink ref="A56" location="'43'!A1" display="43 - População em risco de pobreza ou exclusão social1, 2016"/>
    <hyperlink ref="A57" location="'44'!A1" display="44 - População jovem (15-29 anos) em risco de pobreza ou exclusão social1, 2016"/>
    <hyperlink ref="A60" location="'45'!A1" display="45 - Despesa em I&amp;D, 2016"/>
    <hyperlink ref="A61" location="'46'!A1" display="46 - Cientistas e engenheiros (25-64 anos), 2007-2016"/>
    <hyperlink ref="A62" location="'47'!A1" display="47 - Alojamentos com acesso à Internet, 2015"/>
    <hyperlink ref="A63" location="'48'!A1" display="48 - Alojamentos com acesso à Internet, 2016"/>
    <hyperlink ref="A66" location="'49'!A1" display="49 - Horas trabalhadas a tempo inteiro1, 2008-2016"/>
    <hyperlink ref="A67" location="'50'!A1" display="50 - Horas trabalhadas a tempo inteiro, 20161"/>
    <hyperlink ref="A68" location="'51'!A1" display="51 - Horas trabalhadas a tempo parcial1, 2016 "/>
    <hyperlink ref="A69" location="'52'!A1" display="52 - População empregada a tempo parcial1, 2016"/>
    <hyperlink ref="A70" location="'53'!A1" display="53 - Taxa de emprego, 2016"/>
    <hyperlink ref="A71" location="'54'!A1" display="54 - Taxa de desemprego1, 2016"/>
    <hyperlink ref="A72" location="'55'!A1" display="55 - Taxa de desemprego1, 2016"/>
    <hyperlink ref="A73" location="'56'!A1" display="56 - Taxa de desemprego1, 2016"/>
    <hyperlink ref="A74" location="'57'!A1" display="57 - Salário mínimo mensal1"/>
    <hyperlink ref="A75" location="'58'!A1" display="58 - Salário mínimo mensal1, 20172 "/>
    <hyperlink ref="A76" location="'59'!A1" display="59 - Estrutura do nível de instrução1 dos empregados2, 2016"/>
    <hyperlink ref="A77" location="'60'!A1" display="60 - Empregados estrangeiros no total de emprego1, 2016"/>
    <hyperlink ref="A80" location="'61'!A1" display="61 - Taxa de variação anual do PIB a preços constantes (base = 2011), 2007-2016"/>
    <hyperlink ref="A81" location="'62'!A1" display="62 - PIB per capita em PPS1, 2016"/>
    <hyperlink ref="A82" location="'63'!A1" display="63 - PIB per capita em PPS1, 2007-2016"/>
    <hyperlink ref="A83" location="'64'!A1" display="64 - Indicadores de produtividade (UE 28 = 100), 2016"/>
    <hyperlink ref="A84" location="'65'!A1" display="65 - Dívida das administrações públicas, 2007-2016"/>
    <hyperlink ref="A85" location="'66'!A1" display="66 - Dívida das administrações públicas, 2016"/>
    <hyperlink ref="A86" location="'67'!A1" display="67 - Excedente (+) / Défice (-) das administrações públicas, 2007-2016"/>
    <hyperlink ref="A89" location="'68'!A1" display="68 - Exportações para a UE 28 no total das exportações, 2007-2016"/>
    <hyperlink ref="A90" location="'69'!A1" display="69 - Importações da UE 28 no total das importações, 2007-2016"/>
    <hyperlink ref="A91" location="'70'!A1" display="70 - Principais países parceiros, 2016"/>
    <hyperlink ref="A92" location="'71'!A1" display="71 - Saldo da balança comercial entre Portugal e Espanha, 2007-20161"/>
    <hyperlink ref="A93" location="'72'!A1" display="72 - Evolução do saldo da balança comercial total, 2007-2016"/>
    <hyperlink ref="A94" location="'73'!A1" display="73 - Saldo da balança comercial total, 2016"/>
    <hyperlink ref="A95" location="'74'!A1" display="74 - Produtos mais importantes (em valor) nas trocas comerciais entre Portugal e Espanha, 20161"/>
    <hyperlink ref="A98" location="'75'!A1" display="75 - População empregada na Indústria (1) (2), 2016"/>
    <hyperlink ref="A99" location="'76'!A1" display="76 - Produtividade aparente (VAB cf/emprego) da Indústria transformadora, 2015"/>
    <hyperlink ref="A100" location="'77'!A1" display="77 - Empresas de Construção por número de empregados, 2015"/>
    <hyperlink ref="A101" location="'78'!A1" display="78 - Proporção do VAB a preços base do setor da Indústria transformadora1 no total do VAB a preços base, 2016"/>
    <hyperlink ref="A102" location="'79'!A1" display="79 - Proporção do VAB a preços base do setor da Indústria transformadora1 no total do VAB a preços base, 2007-2016"/>
    <hyperlink ref="A103" location="'80'!A1" display="80 - Importação de eletricidade, 2006-2015"/>
    <hyperlink ref="A104" location="'81'!A1" display="81 - Importação de gás natural, 2006-2015"/>
    <hyperlink ref="A105" location="'82'!A1" display="82 - Principais indústrias (VAB cf), 2015"/>
    <hyperlink ref="A106" location="'83'!A1" display="83 - Proporção do VAB a preços base do setor da Construção no total do VAB a preços base, 2016"/>
    <hyperlink ref="A107" location="'84'!A1" display="84 - Proporção do VAB a preços base do setor da Contrução no total do VAB a preços base, 2007-2016"/>
    <hyperlink ref="A110" location="'85'!A1" display="85 - População empregada na Agricultura, silvicultura e pesca1, 2016"/>
    <hyperlink ref="A111" location="'86'!A1" display="86 - Capturas de peixe, 2016"/>
    <hyperlink ref="A112" location="'87'!A1" display="87 - Produção em aquacultura1, 2015"/>
    <hyperlink ref="A113" location="'88'!A1" display="88 - Produtividade na cultura do trigo, 2008-2017"/>
    <hyperlink ref="A114" location="'89'!A1" display="89 - Produção de vinho, 2007-20161"/>
    <hyperlink ref="A115" location="'90'!A1" display="90 - Cabeças de gado vivo1, 20162"/>
    <hyperlink ref="A116" location="'91'!A1" display="91 - Área dedicada a agricultura biológica no total da SAU1, 2007-2016"/>
    <hyperlink ref="A119" location="'92'!A1" display="92 - População empregada nos Serviços (1) (2), 2016"/>
    <hyperlink ref="A120" location="'93'!A1" display="93 - Volume de negócios resultante de comércio eletrónico1, 2016"/>
    <hyperlink ref="A121" location="'94'!A1" display="94- Produtividade aparente (VAB cf/emprego) do Comércio, 2015"/>
    <hyperlink ref="A122" location="'95'!A1" display="95 - Produtividade aparente (VAB cf/emprego) das atividades imobiliárias, 2015"/>
    <hyperlink ref="A123" location="'96'!A1" display="96 - Proporção dos custos com o pessoal na produção, 2015"/>
    <hyperlink ref="A124" location="'97'!A1" display="97 - Volume de vendas por empresa, 2015"/>
    <hyperlink ref="A125" location="'98'!A1" display="98 - Novas empresas no setor do Comércio1"/>
    <hyperlink ref="A128" location="'99'!A1" display="99 - Mercadorias transportadas - transporte rodoviário1, 2007-2016"/>
    <hyperlink ref="A129" location="'100'!A1" display="100 - Mercadorias transportadas - transporte ferroviário, 2006-2015"/>
    <hyperlink ref="A130" location="'101'!A1" display="101 - Movimento de passageiros nos aeroportos, 2007-2016"/>
    <hyperlink ref="A131" location="'102'!A1" display="102- Movimento de passageiros nos principais aeroportos, 2016"/>
    <hyperlink ref="A132" location="'103'!A1" display="103 - Mercadorias movimentadas nos portos, 2006-2015"/>
    <hyperlink ref="A133" location="'104'!A1" display="104 - Mortes em acidentes de viação, 2015"/>
    <hyperlink ref="A134" location="'105'!A1" display="105 - Vítimas1 em acidentes de viação por 1000 habitantes, 2015"/>
    <hyperlink ref="A137" location="'106'!A1" display="106 - Taxa de crescimento das camas em estabelecimentos hoteleiros, 2007-2016"/>
    <hyperlink ref="A138" location="'107'!A1" display="107 - Dormidas em estabelecimentos hoteleiros, 2015-2016"/>
    <hyperlink ref="A139" location="'108'!A1" display="108 - Taxa de ocupação-cama dos estabelecimentos hoteleiros, 2016"/>
    <hyperlink ref="A140" location="'109'!A1" display="109 - Principais nacionalidades dos turistas não residentes1, 2016"/>
    <hyperlink ref="A141" location="'110'!A1" display="110 - Dormidas de não residentes em estabelecimentos hoteleiros1, 2007-2016"/>
    <hyperlink ref="A142" location="'111'!A1" display="111 - Intensidade turística, 2016"/>
    <hyperlink ref="A143" location="'112'!A1" display="112 - Taxa de ocupação-cama em estabelecimentos hoteleiros, 2016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>
  <sheetPr codeName="Sheet10"/>
  <dimension ref="A1:D9"/>
  <sheetViews>
    <sheetView showGridLines="0" zoomScaleNormal="100" workbookViewId="0">
      <selection sqref="A1:H1"/>
    </sheetView>
  </sheetViews>
  <sheetFormatPr defaultRowHeight="12.75"/>
  <cols>
    <col min="1" max="1" width="17" customWidth="1"/>
    <col min="2" max="3" width="14" customWidth="1"/>
    <col min="6" max="6" width="9.140625" customWidth="1"/>
    <col min="9" max="9" width="14.42578125" customWidth="1"/>
  </cols>
  <sheetData>
    <row r="1" spans="1:4">
      <c r="A1" s="29" t="s">
        <v>601</v>
      </c>
      <c r="B1" s="24"/>
      <c r="C1" s="24"/>
      <c r="D1" s="24"/>
    </row>
    <row r="2" spans="1:4">
      <c r="A2" s="60" t="s">
        <v>602</v>
      </c>
      <c r="B2" s="24"/>
      <c r="C2" s="24"/>
      <c r="D2" s="24"/>
    </row>
    <row r="3" spans="1:4">
      <c r="A3" s="60"/>
      <c r="B3" s="24"/>
      <c r="C3" s="24"/>
      <c r="D3" s="24"/>
    </row>
    <row r="4" spans="1:4" ht="38.25" customHeight="1">
      <c r="A4" s="24" t="s">
        <v>148</v>
      </c>
      <c r="B4" s="24" t="s">
        <v>148</v>
      </c>
      <c r="C4" s="670" t="s">
        <v>875</v>
      </c>
      <c r="D4" s="24"/>
    </row>
    <row r="5" spans="1:4">
      <c r="A5" s="332" t="s">
        <v>42</v>
      </c>
      <c r="B5" s="262">
        <v>0.28000000000000003</v>
      </c>
      <c r="C5" s="263">
        <v>0.31</v>
      </c>
      <c r="D5" s="24"/>
    </row>
    <row r="6" spans="1:4">
      <c r="A6" s="324" t="s">
        <v>43</v>
      </c>
      <c r="B6" s="262">
        <v>0.16200000000000001</v>
      </c>
      <c r="C6" s="263">
        <v>0.2</v>
      </c>
      <c r="D6" s="24"/>
    </row>
    <row r="7" spans="1:4">
      <c r="A7" s="332" t="s">
        <v>199</v>
      </c>
      <c r="B7" s="262">
        <v>0.16700000000000001</v>
      </c>
      <c r="C7" s="263">
        <v>0.2</v>
      </c>
      <c r="D7" s="24"/>
    </row>
    <row r="8" spans="1:4">
      <c r="A8" s="27" t="s">
        <v>252</v>
      </c>
    </row>
    <row r="9" spans="1:4">
      <c r="A9" s="28"/>
    </row>
  </sheetData>
  <phoneticPr fontId="2" type="noConversion"/>
  <pageMargins left="0.75" right="0.75" top="1" bottom="1" header="0.5" footer="0.5"/>
  <headerFooter alignWithMargins="0"/>
</worksheet>
</file>

<file path=xl/worksheets/sheet100.xml><?xml version="1.0" encoding="utf-8"?>
<worksheet xmlns="http://schemas.openxmlformats.org/spreadsheetml/2006/main" xmlns:r="http://schemas.openxmlformats.org/officeDocument/2006/relationships">
  <sheetPr codeName="Sheet99"/>
  <dimension ref="A1:G9"/>
  <sheetViews>
    <sheetView showGridLines="0" workbookViewId="0">
      <selection sqref="A1:H1"/>
    </sheetView>
  </sheetViews>
  <sheetFormatPr defaultColWidth="10" defaultRowHeight="12.75"/>
  <cols>
    <col min="1" max="1" width="13.85546875" customWidth="1"/>
    <col min="2" max="2" width="20.85546875" bestFit="1" customWidth="1"/>
    <col min="3" max="3" width="16.140625" customWidth="1"/>
    <col min="4" max="4" width="13" bestFit="1" customWidth="1"/>
    <col min="5" max="5" width="20.7109375" bestFit="1" customWidth="1"/>
    <col min="6" max="6" width="20.42578125" bestFit="1" customWidth="1"/>
  </cols>
  <sheetData>
    <row r="1" spans="1:7">
      <c r="A1" s="468" t="s">
        <v>799</v>
      </c>
    </row>
    <row r="2" spans="1:7">
      <c r="A2" s="463" t="s">
        <v>800</v>
      </c>
    </row>
    <row r="3" spans="1:7">
      <c r="B3" s="76"/>
      <c r="C3" s="76"/>
      <c r="D3" s="76"/>
      <c r="E3" s="76"/>
      <c r="F3" s="76"/>
      <c r="G3" s="97"/>
    </row>
    <row r="4" spans="1:7">
      <c r="A4" s="76"/>
      <c r="B4" s="361"/>
      <c r="C4" s="361"/>
      <c r="D4" s="361"/>
      <c r="E4" s="247"/>
      <c r="F4" s="471" t="s">
        <v>846</v>
      </c>
      <c r="G4" s="97"/>
    </row>
    <row r="5" spans="1:7" ht="139.5" customHeight="1">
      <c r="A5" s="76"/>
      <c r="B5" s="360" t="s">
        <v>415</v>
      </c>
      <c r="C5" s="360" t="s">
        <v>540</v>
      </c>
      <c r="D5" s="360" t="s">
        <v>541</v>
      </c>
      <c r="E5" s="360" t="s">
        <v>416</v>
      </c>
      <c r="F5" s="360" t="s">
        <v>542</v>
      </c>
      <c r="G5" s="97"/>
    </row>
    <row r="6" spans="1:7" ht="20.25" customHeight="1">
      <c r="A6" s="654" t="s">
        <v>42</v>
      </c>
      <c r="B6" s="362">
        <f>'[4]Dados para gráfico'!B7</f>
        <v>557.32230198978539</v>
      </c>
      <c r="C6" s="362">
        <f>'[4]Dados para gráfico'!C7</f>
        <v>110.18447934136302</v>
      </c>
      <c r="D6" s="362">
        <f>'[4]Dados para gráfico'!D7</f>
        <v>149.14163090128756</v>
      </c>
      <c r="E6" s="362">
        <f>'[4]Dados para gráfico'!E7</f>
        <v>92.223126686945719</v>
      </c>
      <c r="F6" s="362">
        <f>'[4]Dados para gráfico'!F7</f>
        <v>65.585232653167125</v>
      </c>
      <c r="G6" s="97"/>
    </row>
    <row r="7" spans="1:7" ht="20.25" customHeight="1">
      <c r="A7" s="655" t="s">
        <v>43</v>
      </c>
      <c r="B7" s="362">
        <f>'[4]Dados para gráfico'!B8</f>
        <v>939.62858874745132</v>
      </c>
      <c r="C7" s="362">
        <f>'[4]Dados para gráfico'!C8</f>
        <v>229.64315144169478</v>
      </c>
      <c r="D7" s="362">
        <f>'[4]Dados para gráfico'!D8</f>
        <v>179.91780296322531</v>
      </c>
      <c r="E7" s="362">
        <f>'[4]Dados para gráfico'!E8</f>
        <v>238.66920195710657</v>
      </c>
      <c r="F7" s="362">
        <f>'[4]Dados para gráfico'!F8</f>
        <v>442.4929640657503</v>
      </c>
      <c r="G7" s="97"/>
    </row>
    <row r="8" spans="1:7">
      <c r="A8" s="26" t="s">
        <v>252</v>
      </c>
      <c r="B8" s="48"/>
      <c r="C8" s="48"/>
      <c r="D8" s="48"/>
      <c r="E8" s="48"/>
      <c r="F8" s="48"/>
      <c r="G8" s="97"/>
    </row>
    <row r="9" spans="1:7">
      <c r="A9" s="28"/>
      <c r="B9" s="48"/>
      <c r="C9" s="48"/>
      <c r="D9" s="48"/>
      <c r="E9" s="48"/>
      <c r="F9" s="48"/>
      <c r="G9" s="97"/>
    </row>
  </sheetData>
  <phoneticPr fontId="2" type="noConversion"/>
  <pageMargins left="0.75" right="0.75" top="1" bottom="1" header="0.5" footer="0.5"/>
  <headerFooter alignWithMargins="0"/>
</worksheet>
</file>

<file path=xl/worksheets/sheet101.xml><?xml version="1.0" encoding="utf-8"?>
<worksheet xmlns="http://schemas.openxmlformats.org/spreadsheetml/2006/main" xmlns:r="http://schemas.openxmlformats.org/officeDocument/2006/relationships">
  <sheetPr codeName="Sheet102"/>
  <dimension ref="A1:K10"/>
  <sheetViews>
    <sheetView showGridLines="0" workbookViewId="0">
      <selection sqref="A1:H1"/>
    </sheetView>
  </sheetViews>
  <sheetFormatPr defaultColWidth="10" defaultRowHeight="12.75"/>
  <sheetData>
    <row r="1" spans="1:11" ht="14.25">
      <c r="A1" s="554" t="s">
        <v>352</v>
      </c>
      <c r="B1" s="24"/>
      <c r="C1" s="24"/>
      <c r="D1" s="24"/>
      <c r="E1" s="24"/>
    </row>
    <row r="2" spans="1:11" ht="14.25">
      <c r="A2" s="553" t="s">
        <v>353</v>
      </c>
      <c r="B2" s="24"/>
      <c r="C2" s="24"/>
      <c r="D2" s="24"/>
      <c r="E2" s="24"/>
    </row>
    <row r="3" spans="1:11">
      <c r="A3" s="553"/>
      <c r="B3" s="24"/>
      <c r="C3" s="24"/>
      <c r="D3" s="24"/>
      <c r="E3" s="24"/>
    </row>
    <row r="4" spans="1:11">
      <c r="J4" s="187"/>
      <c r="K4" s="187" t="s">
        <v>387</v>
      </c>
    </row>
    <row r="5" spans="1:11">
      <c r="A5" s="77"/>
      <c r="B5" s="301">
        <f>'[5]dados base'!C7</f>
        <v>2006</v>
      </c>
      <c r="C5" s="301">
        <f>'[5]dados base'!D7</f>
        <v>2007</v>
      </c>
      <c r="D5" s="301">
        <f>'[5]dados base'!E7</f>
        <v>2008</v>
      </c>
      <c r="E5" s="301">
        <f>'[5]dados base'!F7</f>
        <v>2009</v>
      </c>
      <c r="F5" s="301">
        <f>'[5]dados base'!G7</f>
        <v>2010</v>
      </c>
      <c r="G5" s="301">
        <f>'[5]dados base'!H7</f>
        <v>2011</v>
      </c>
      <c r="H5" s="301">
        <f>'[5]dados base'!I7</f>
        <v>2012</v>
      </c>
      <c r="I5" s="301">
        <f>'[5]dados base'!J7</f>
        <v>2013</v>
      </c>
      <c r="J5" s="301">
        <f>'[5]dados base'!K7</f>
        <v>2014</v>
      </c>
      <c r="K5" s="301">
        <f>'[5]dados base'!L7</f>
        <v>2015</v>
      </c>
    </row>
    <row r="6" spans="1:11" ht="14.25">
      <c r="A6" s="349" t="s">
        <v>543</v>
      </c>
      <c r="B6" s="341">
        <f>'[5]dados base'!M8</f>
        <v>29651</v>
      </c>
      <c r="C6" s="341">
        <f>'[5]dados base'!N8</f>
        <v>30735</v>
      </c>
      <c r="D6" s="341">
        <f>'[5]dados base'!O8</f>
        <v>29965</v>
      </c>
      <c r="E6" s="341">
        <f>'[5]dados base'!P8</f>
        <v>24475</v>
      </c>
      <c r="F6" s="341">
        <f>'[5]dados base'!Q8</f>
        <v>22528</v>
      </c>
      <c r="G6" s="341">
        <f>'[5]dados base'!R8</f>
        <v>23860</v>
      </c>
      <c r="H6" s="341">
        <f>'[5]dados base'!S8</f>
        <v>23077</v>
      </c>
      <c r="I6" s="341">
        <f>'[5]dados base'!T8</f>
        <v>28293</v>
      </c>
      <c r="J6" s="341">
        <f>'[5]dados base'!U8</f>
        <v>25476</v>
      </c>
      <c r="K6" s="341">
        <f>'[5]dados base'!V8</f>
        <v>25991</v>
      </c>
    </row>
    <row r="7" spans="1:11">
      <c r="A7" s="351" t="s">
        <v>43</v>
      </c>
      <c r="B7" s="341">
        <f>'[5]dados base'!C8</f>
        <v>72519</v>
      </c>
      <c r="C7" s="341">
        <f>'[5]dados base'!D8</f>
        <v>73792</v>
      </c>
      <c r="D7" s="341">
        <f>'[5]dados base'!E8</f>
        <v>67881</v>
      </c>
      <c r="E7" s="341">
        <f>'[5]dados base'!F8</f>
        <v>63533</v>
      </c>
      <c r="F7" s="341">
        <f>'[5]dados base'!G8</f>
        <v>69619</v>
      </c>
      <c r="G7" s="341">
        <f>'[5]dados base'!H8</f>
        <v>72342</v>
      </c>
      <c r="H7" s="341">
        <f>'[5]dados base'!I8</f>
        <v>77104</v>
      </c>
      <c r="I7" s="341">
        <f>'[5]dados base'!J8</f>
        <v>75986</v>
      </c>
      <c r="J7" s="341">
        <f>'[5]dados base'!K8</f>
        <v>85810</v>
      </c>
      <c r="K7" s="341">
        <f>'[5]dados base'!L8</f>
        <v>76519</v>
      </c>
    </row>
    <row r="8" spans="1:11" s="28" customFormat="1">
      <c r="A8" s="26" t="s">
        <v>252</v>
      </c>
      <c r="B8" s="155"/>
      <c r="C8" s="155"/>
      <c r="D8" s="155"/>
      <c r="E8" s="155"/>
      <c r="F8" s="155"/>
      <c r="G8" s="155"/>
      <c r="H8" s="155"/>
      <c r="I8" s="155"/>
      <c r="J8" s="155"/>
      <c r="K8" s="541"/>
    </row>
    <row r="9" spans="1:11" s="28" customFormat="1" ht="13.5">
      <c r="A9" s="27" t="s">
        <v>354</v>
      </c>
    </row>
    <row r="10" spans="1:11" ht="13.5">
      <c r="A10" s="19" t="s">
        <v>801</v>
      </c>
    </row>
  </sheetData>
  <phoneticPr fontId="2" type="noConversion"/>
  <pageMargins left="0.75" right="0.75" top="1" bottom="1" header="0.5" footer="0.5"/>
  <headerFooter alignWithMargins="0"/>
</worksheet>
</file>

<file path=xl/worksheets/sheet102.xml><?xml version="1.0" encoding="utf-8"?>
<worksheet xmlns="http://schemas.openxmlformats.org/spreadsheetml/2006/main" xmlns:r="http://schemas.openxmlformats.org/officeDocument/2006/relationships">
  <sheetPr codeName="Sheet103"/>
  <dimension ref="A1:Q9"/>
  <sheetViews>
    <sheetView showGridLines="0" workbookViewId="0">
      <selection sqref="A1:H1"/>
    </sheetView>
  </sheetViews>
  <sheetFormatPr defaultRowHeight="12.75"/>
  <sheetData>
    <row r="1" spans="1:17" ht="15.95" customHeight="1">
      <c r="A1" s="29" t="s">
        <v>802</v>
      </c>
      <c r="B1" s="24"/>
      <c r="C1" s="24"/>
      <c r="D1" s="24"/>
      <c r="E1" s="24"/>
      <c r="F1" s="24"/>
      <c r="G1" s="24"/>
      <c r="H1" s="24"/>
      <c r="I1" s="24"/>
      <c r="J1" s="24"/>
      <c r="K1" s="24"/>
    </row>
    <row r="2" spans="1:17" ht="15.95" customHeight="1">
      <c r="A2" s="60" t="s">
        <v>803</v>
      </c>
      <c r="B2" s="24"/>
      <c r="C2" s="24"/>
      <c r="D2" s="24"/>
      <c r="E2" s="24"/>
      <c r="F2" s="24"/>
      <c r="G2" s="24"/>
      <c r="H2" s="24"/>
      <c r="I2" s="24"/>
      <c r="J2" s="24"/>
      <c r="K2" s="24"/>
    </row>
    <row r="3" spans="1:17" ht="15.95" customHeight="1">
      <c r="A3" s="60"/>
      <c r="B3" s="24"/>
      <c r="C3" s="24"/>
      <c r="D3" s="24"/>
      <c r="E3" s="24"/>
      <c r="F3" s="24"/>
      <c r="G3" s="24"/>
      <c r="H3" s="24"/>
      <c r="I3" s="24"/>
      <c r="J3" s="24"/>
      <c r="K3" s="24"/>
    </row>
    <row r="4" spans="1:17" ht="12" customHeight="1">
      <c r="A4" s="60"/>
      <c r="B4" s="24"/>
      <c r="C4" s="24"/>
      <c r="D4" s="24"/>
      <c r="E4" s="24"/>
      <c r="F4" s="24"/>
      <c r="G4" s="24"/>
      <c r="H4" s="24"/>
      <c r="I4" s="24"/>
      <c r="J4" s="24"/>
      <c r="K4" s="105" t="s">
        <v>847</v>
      </c>
    </row>
    <row r="5" spans="1:17" ht="18" customHeight="1">
      <c r="A5" s="24"/>
      <c r="B5" s="304">
        <f>'[6]dados base'!C9</f>
        <v>2007</v>
      </c>
      <c r="C5" s="304">
        <f>'[6]dados base'!D9</f>
        <v>2008</v>
      </c>
      <c r="D5" s="304">
        <f>'[6]dados base'!E9</f>
        <v>2009</v>
      </c>
      <c r="E5" s="304">
        <f>'[6]dados base'!F9</f>
        <v>2010</v>
      </c>
      <c r="F5" s="304">
        <f>'[6]dados base'!G9</f>
        <v>2011</v>
      </c>
      <c r="G5" s="304">
        <f>'[6]dados base'!H9</f>
        <v>2012</v>
      </c>
      <c r="H5" s="304">
        <f>'[6]dados base'!I9</f>
        <v>2013</v>
      </c>
      <c r="I5" s="304">
        <f>'[6]dados base'!J9</f>
        <v>2014</v>
      </c>
      <c r="J5" s="304">
        <f>'[6]dados base'!K9</f>
        <v>2015</v>
      </c>
      <c r="K5" s="304">
        <f>'[6]dados base'!L9</f>
        <v>2016</v>
      </c>
      <c r="L5" t="s">
        <v>148</v>
      </c>
    </row>
    <row r="6" spans="1:17" ht="18" customHeight="1">
      <c r="A6" s="332" t="s">
        <v>42</v>
      </c>
      <c r="B6" s="366">
        <f>'[6]dados base'!M10</f>
        <v>324019</v>
      </c>
      <c r="C6" s="366">
        <f>'[6]dados base'!N10</f>
        <v>294402</v>
      </c>
      <c r="D6" s="366">
        <f>'[6]dados base'!O10</f>
        <v>258968</v>
      </c>
      <c r="E6" s="366">
        <f>'[6]dados base'!P10</f>
        <v>222142</v>
      </c>
      <c r="F6" s="366">
        <f>'[6]dados base'!Q10</f>
        <v>217186</v>
      </c>
      <c r="G6" s="366">
        <f>'[6]dados base'!R10</f>
        <v>154484</v>
      </c>
      <c r="H6" s="366">
        <f>'[6]dados base'!S10</f>
        <v>148177</v>
      </c>
      <c r="I6" s="366">
        <f>'[6]dados base'!T10</f>
        <v>149829</v>
      </c>
      <c r="J6" s="366">
        <f>'[6]dados base'!U10</f>
        <v>150358</v>
      </c>
      <c r="K6" s="367">
        <f>'[6]dados base'!V10</f>
        <v>147792</v>
      </c>
      <c r="L6" s="25"/>
      <c r="M6" s="24"/>
      <c r="N6" s="24"/>
      <c r="O6" s="24"/>
      <c r="P6" s="24"/>
      <c r="Q6" s="24"/>
    </row>
    <row r="7" spans="1:17" ht="18" customHeight="1">
      <c r="A7" s="324" t="s">
        <v>43</v>
      </c>
      <c r="B7" s="369">
        <f>'[6]dados base'!C10</f>
        <v>2408762</v>
      </c>
      <c r="C7" s="369">
        <f>'[6]dados base'!D10</f>
        <v>2120241</v>
      </c>
      <c r="D7" s="369">
        <f>'[6]dados base'!E10</f>
        <v>1710946</v>
      </c>
      <c r="E7" s="369">
        <f>'[6]dados base'!F10</f>
        <v>1566270</v>
      </c>
      <c r="F7" s="369">
        <f>'[6]dados base'!G10</f>
        <v>1466146</v>
      </c>
      <c r="G7" s="369">
        <f>'[6]dados base'!H10</f>
        <v>1238703</v>
      </c>
      <c r="H7" s="369">
        <f>'[6]dados base'!I10</f>
        <v>1124480</v>
      </c>
      <c r="I7" s="369">
        <f>'[6]dados base'!J10</f>
        <v>1184586</v>
      </c>
      <c r="J7" s="369">
        <f>'[6]dados base'!K10</f>
        <v>1258261</v>
      </c>
      <c r="K7" s="368">
        <f>'[6]dados base'!L10</f>
        <v>1285164</v>
      </c>
      <c r="L7" t="s">
        <v>148</v>
      </c>
    </row>
    <row r="8" spans="1:17">
      <c r="A8" s="26" t="s">
        <v>252</v>
      </c>
    </row>
    <row r="9" spans="1:17" ht="13.5">
      <c r="A9" s="280" t="s">
        <v>544</v>
      </c>
      <c r="E9" s="24"/>
      <c r="F9" s="24"/>
    </row>
  </sheetData>
  <phoneticPr fontId="2" type="noConversion"/>
  <pageMargins left="0.75" right="0.75" top="1" bottom="1" header="0.5" footer="0.5"/>
  <headerFooter alignWithMargins="0"/>
</worksheet>
</file>

<file path=xl/worksheets/sheet103.xml><?xml version="1.0" encoding="utf-8"?>
<worksheet xmlns="http://schemas.openxmlformats.org/spreadsheetml/2006/main" xmlns:r="http://schemas.openxmlformats.org/officeDocument/2006/relationships">
  <sheetPr codeName="Sheet104"/>
  <dimension ref="A1:K8"/>
  <sheetViews>
    <sheetView showGridLines="0" workbookViewId="0">
      <selection sqref="A1:H1"/>
    </sheetView>
  </sheetViews>
  <sheetFormatPr defaultRowHeight="12.75"/>
  <sheetData>
    <row r="1" spans="1:11" ht="15.95" customHeight="1">
      <c r="A1" s="125" t="s">
        <v>545</v>
      </c>
    </row>
    <row r="2" spans="1:11" ht="15.95" customHeight="1">
      <c r="A2" s="31" t="s">
        <v>546</v>
      </c>
    </row>
    <row r="3" spans="1:11" ht="15.95" customHeight="1">
      <c r="A3" s="31"/>
    </row>
    <row r="4" spans="1:11" ht="15.95" customHeight="1">
      <c r="A4" s="31"/>
      <c r="J4" s="28"/>
      <c r="K4" s="187" t="s">
        <v>847</v>
      </c>
    </row>
    <row r="5" spans="1:11" ht="15.95" customHeight="1">
      <c r="B5" s="352">
        <v>2006</v>
      </c>
      <c r="C5" s="352">
        <v>2007</v>
      </c>
      <c r="D5" s="352">
        <v>2008</v>
      </c>
      <c r="E5" s="352">
        <v>2009</v>
      </c>
      <c r="F5" s="352">
        <v>2010</v>
      </c>
      <c r="G5" s="352">
        <v>2011</v>
      </c>
      <c r="H5" s="352">
        <v>2012</v>
      </c>
      <c r="I5" s="352">
        <v>2013</v>
      </c>
      <c r="J5" s="352">
        <v>2014</v>
      </c>
      <c r="K5" s="352">
        <v>2015</v>
      </c>
    </row>
    <row r="6" spans="1:11" ht="15.95" customHeight="1">
      <c r="A6" s="353" t="s">
        <v>42</v>
      </c>
      <c r="B6" s="542">
        <v>9775</v>
      </c>
      <c r="C6" s="542">
        <v>10556</v>
      </c>
      <c r="D6" s="542">
        <v>10426</v>
      </c>
      <c r="E6" s="542">
        <v>8947</v>
      </c>
      <c r="F6" s="542">
        <v>10094</v>
      </c>
      <c r="G6" s="542">
        <v>9975</v>
      </c>
      <c r="H6" s="542">
        <v>9701</v>
      </c>
      <c r="I6" s="542">
        <v>9291</v>
      </c>
      <c r="J6" s="543">
        <v>10276</v>
      </c>
      <c r="K6" s="543">
        <v>11108</v>
      </c>
    </row>
    <row r="7" spans="1:11" ht="15.95" customHeight="1">
      <c r="A7" s="354" t="s">
        <v>43</v>
      </c>
      <c r="B7" s="542">
        <v>29862</v>
      </c>
      <c r="C7" s="542">
        <v>29918</v>
      </c>
      <c r="D7" s="542">
        <v>26906</v>
      </c>
      <c r="E7" s="542">
        <v>21087</v>
      </c>
      <c r="F7" s="542">
        <v>21578</v>
      </c>
      <c r="G7" s="542">
        <v>23899</v>
      </c>
      <c r="H7" s="542">
        <v>24903</v>
      </c>
      <c r="I7" s="542">
        <v>24949</v>
      </c>
      <c r="J7" s="543">
        <v>28436</v>
      </c>
      <c r="K7" s="543">
        <v>28960</v>
      </c>
    </row>
    <row r="8" spans="1:11" ht="15.95" customHeight="1">
      <c r="A8" s="194" t="s">
        <v>252</v>
      </c>
    </row>
  </sheetData>
  <phoneticPr fontId="2" type="noConversion"/>
  <pageMargins left="0.75" right="0.75" top="1" bottom="1" header="0.5" footer="0.5"/>
  <headerFooter alignWithMargins="0"/>
</worksheet>
</file>

<file path=xl/worksheets/sheet104.xml><?xml version="1.0" encoding="utf-8"?>
<worksheet xmlns="http://schemas.openxmlformats.org/spreadsheetml/2006/main" xmlns:r="http://schemas.openxmlformats.org/officeDocument/2006/relationships">
  <sheetPr codeName="Sheet106"/>
  <dimension ref="A1:K9"/>
  <sheetViews>
    <sheetView showGridLines="0" workbookViewId="0">
      <selection sqref="A1:H1"/>
    </sheetView>
  </sheetViews>
  <sheetFormatPr defaultRowHeight="12.75"/>
  <cols>
    <col min="2" max="11" width="11.7109375" customWidth="1"/>
  </cols>
  <sheetData>
    <row r="1" spans="1:11" s="24" customFormat="1" ht="14.25" customHeight="1">
      <c r="A1" s="195" t="s">
        <v>873</v>
      </c>
      <c r="B1" s="196"/>
      <c r="C1" s="196"/>
    </row>
    <row r="2" spans="1:11" s="24" customFormat="1" ht="14.25" customHeight="1">
      <c r="A2" s="197" t="s">
        <v>872</v>
      </c>
      <c r="B2" s="197"/>
      <c r="C2" s="197"/>
    </row>
    <row r="3" spans="1:11" s="24" customFormat="1" ht="14.25" customHeight="1">
      <c r="A3" s="197"/>
      <c r="B3" s="197"/>
      <c r="C3" s="197"/>
    </row>
    <row r="4" spans="1:11" s="24" customFormat="1">
      <c r="A4" s="26"/>
      <c r="B4" s="25"/>
      <c r="K4" s="205" t="s">
        <v>848</v>
      </c>
    </row>
    <row r="5" spans="1:11" s="24" customFormat="1">
      <c r="A5" s="206"/>
      <c r="B5" s="301">
        <f>[7]Datos!C7</f>
        <v>2007</v>
      </c>
      <c r="C5" s="301">
        <f>[7]Datos!D7</f>
        <v>2008</v>
      </c>
      <c r="D5" s="301">
        <f>[7]Datos!E7</f>
        <v>2009</v>
      </c>
      <c r="E5" s="301">
        <f>[7]Datos!F7</f>
        <v>2010</v>
      </c>
      <c r="F5" s="301">
        <f>[7]Datos!G7</f>
        <v>2011</v>
      </c>
      <c r="G5" s="301">
        <f>[7]Datos!H7</f>
        <v>2012</v>
      </c>
      <c r="H5" s="301">
        <f>[7]Datos!I7</f>
        <v>2013</v>
      </c>
      <c r="I5" s="301">
        <f>[7]Datos!J7</f>
        <v>2014</v>
      </c>
      <c r="J5" s="301">
        <f>[7]Datos!K7</f>
        <v>2015</v>
      </c>
      <c r="K5" s="301">
        <f>[7]Datos!L7</f>
        <v>2016</v>
      </c>
    </row>
    <row r="6" spans="1:11" s="24" customFormat="1">
      <c r="A6" s="374" t="s">
        <v>42</v>
      </c>
      <c r="B6" s="375">
        <f>[7]Datos!M8/1000</f>
        <v>24326.238000000001</v>
      </c>
      <c r="C6" s="375">
        <f>[7]Datos!N8/1000</f>
        <v>25182.901000000002</v>
      </c>
      <c r="D6" s="375">
        <f>[7]Datos!O8/1000</f>
        <v>24116.312999999998</v>
      </c>
      <c r="E6" s="375">
        <f>[7]Datos!P8/1000</f>
        <v>25735.5</v>
      </c>
      <c r="F6" s="375">
        <f>[7]Datos!Q8/1000</f>
        <v>27579.706999999999</v>
      </c>
      <c r="G6" s="375">
        <f>[7]Datos!R8/1000</f>
        <v>28186.254000000001</v>
      </c>
      <c r="H6" s="375">
        <f>[7]Datos!S8/1000</f>
        <v>29694.146000000001</v>
      </c>
      <c r="I6" s="375">
        <f>[7]Datos!T8/1000</f>
        <v>32560.620999999999</v>
      </c>
      <c r="J6" s="375">
        <f>[7]Datos!U8/1000</f>
        <v>36005.813999999998</v>
      </c>
      <c r="K6" s="656">
        <f>[7]Datos!V8/1000</f>
        <v>40930.044000000002</v>
      </c>
    </row>
    <row r="7" spans="1:11" s="24" customFormat="1">
      <c r="A7" s="373" t="s">
        <v>43</v>
      </c>
      <c r="B7" s="375">
        <f>[7]Datos!C8/1000</f>
        <v>163523.01</v>
      </c>
      <c r="C7" s="375">
        <f>[7]Datos!D8/1000</f>
        <v>161400.95199999999</v>
      </c>
      <c r="D7" s="375">
        <f>[7]Datos!E8/1000</f>
        <v>148318.29800000001</v>
      </c>
      <c r="E7" s="375">
        <f>[7]Datos!F8/1000</f>
        <v>153387.014</v>
      </c>
      <c r="F7" s="375">
        <f>[7]Datos!G8/1000</f>
        <v>165153.23000000001</v>
      </c>
      <c r="G7" s="375">
        <f>[7]Datos!H8/1000</f>
        <v>159771.261</v>
      </c>
      <c r="H7" s="375">
        <f>[7]Datos!I8/1000</f>
        <v>157731.973</v>
      </c>
      <c r="I7" s="375">
        <f>[7]Datos!J8/1000</f>
        <v>165354.38200000001</v>
      </c>
      <c r="J7" s="375">
        <f>[7]Datos!K8/1000</f>
        <v>174652.503</v>
      </c>
      <c r="K7" s="657">
        <f>[7]Datos!L8/1000</f>
        <v>193872.03700000001</v>
      </c>
    </row>
    <row r="8" spans="1:11" s="24" customFormat="1">
      <c r="A8" s="376" t="s">
        <v>249</v>
      </c>
      <c r="B8" s="190"/>
      <c r="C8" s="190"/>
      <c r="D8" s="190"/>
      <c r="E8" s="190"/>
      <c r="F8" s="190"/>
      <c r="G8" s="190"/>
      <c r="H8" s="190"/>
      <c r="I8" s="190"/>
      <c r="J8" s="190"/>
      <c r="K8" s="190"/>
    </row>
    <row r="9" spans="1:11" s="24" customFormat="1">
      <c r="A9" s="376"/>
      <c r="B9" s="190"/>
      <c r="C9" s="190"/>
      <c r="D9" s="190"/>
      <c r="E9" s="190"/>
      <c r="F9" s="190"/>
      <c r="G9" s="190"/>
      <c r="H9" s="190"/>
      <c r="I9" s="190"/>
      <c r="J9" s="190"/>
      <c r="K9" s="190"/>
    </row>
  </sheetData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105.xml><?xml version="1.0" encoding="utf-8"?>
<worksheet xmlns="http://schemas.openxmlformats.org/spreadsheetml/2006/main" xmlns:r="http://schemas.openxmlformats.org/officeDocument/2006/relationships">
  <sheetPr codeName="Sheet105"/>
  <dimension ref="A1:E13"/>
  <sheetViews>
    <sheetView showGridLines="0" workbookViewId="0">
      <selection sqref="A1:H1"/>
    </sheetView>
  </sheetViews>
  <sheetFormatPr defaultColWidth="10" defaultRowHeight="12.75"/>
  <cols>
    <col min="1" max="1" width="4.7109375" customWidth="1"/>
    <col min="2" max="2" width="17.28515625" customWidth="1"/>
    <col min="3" max="3" width="16.42578125" customWidth="1"/>
    <col min="4" max="4" width="17.28515625" customWidth="1"/>
    <col min="5" max="5" width="16.7109375" customWidth="1"/>
    <col min="6" max="6" width="14" customWidth="1"/>
  </cols>
  <sheetData>
    <row r="1" spans="1:5">
      <c r="A1" s="195" t="s">
        <v>870</v>
      </c>
      <c r="B1" s="196"/>
      <c r="C1" s="196"/>
      <c r="D1" s="196"/>
      <c r="E1" s="24"/>
    </row>
    <row r="2" spans="1:5">
      <c r="A2" s="197" t="s">
        <v>871</v>
      </c>
      <c r="B2" s="197"/>
      <c r="C2" s="197"/>
      <c r="D2" s="197"/>
      <c r="E2" s="24"/>
    </row>
    <row r="3" spans="1:5">
      <c r="A3" s="25"/>
      <c r="B3" s="25"/>
      <c r="C3" s="25"/>
      <c r="D3" s="25"/>
      <c r="E3" s="25"/>
    </row>
    <row r="4" spans="1:5">
      <c r="A4" s="24"/>
      <c r="B4" s="712" t="s">
        <v>42</v>
      </c>
      <c r="C4" s="713"/>
      <c r="D4" s="763" t="s">
        <v>43</v>
      </c>
      <c r="E4" s="764"/>
    </row>
    <row r="5" spans="1:5" ht="25.5">
      <c r="A5" s="198"/>
      <c r="B5" s="372" t="s">
        <v>355</v>
      </c>
      <c r="C5" s="457" t="s">
        <v>421</v>
      </c>
      <c r="D5" s="372" t="s">
        <v>547</v>
      </c>
      <c r="E5" s="457" t="s">
        <v>548</v>
      </c>
    </row>
    <row r="6" spans="1:5">
      <c r="A6" s="109" t="s">
        <v>159</v>
      </c>
      <c r="B6" s="370" t="s">
        <v>191</v>
      </c>
      <c r="C6" s="199">
        <v>22288272</v>
      </c>
      <c r="D6" s="544" t="s">
        <v>196</v>
      </c>
      <c r="E6" s="371">
        <v>49222080</v>
      </c>
    </row>
    <row r="7" spans="1:5">
      <c r="A7" s="109" t="s">
        <v>160</v>
      </c>
      <c r="B7" s="200" t="s">
        <v>192</v>
      </c>
      <c r="C7" s="199">
        <v>9364890</v>
      </c>
      <c r="D7" s="545" t="s">
        <v>197</v>
      </c>
      <c r="E7" s="201">
        <v>43756712</v>
      </c>
    </row>
    <row r="8" spans="1:5">
      <c r="A8" s="109" t="s">
        <v>161</v>
      </c>
      <c r="B8" s="200" t="s">
        <v>193</v>
      </c>
      <c r="C8" s="199">
        <v>7618129</v>
      </c>
      <c r="D8" s="545" t="s">
        <v>224</v>
      </c>
      <c r="E8" s="201">
        <v>26234588</v>
      </c>
    </row>
    <row r="9" spans="1:5">
      <c r="A9" s="109" t="s">
        <v>162</v>
      </c>
      <c r="B9" s="200" t="s">
        <v>194</v>
      </c>
      <c r="C9" s="199">
        <v>2814555</v>
      </c>
      <c r="D9" s="545" t="s">
        <v>242</v>
      </c>
      <c r="E9" s="201">
        <v>16631294</v>
      </c>
    </row>
    <row r="10" spans="1:5">
      <c r="A10" s="546" t="s">
        <v>163</v>
      </c>
      <c r="B10" s="202" t="s">
        <v>195</v>
      </c>
      <c r="C10" s="203">
        <v>1371404</v>
      </c>
      <c r="D10" s="547" t="s">
        <v>549</v>
      </c>
      <c r="E10" s="204">
        <v>12310252</v>
      </c>
    </row>
    <row r="11" spans="1:5">
      <c r="A11" s="194" t="s">
        <v>252</v>
      </c>
      <c r="B11" s="80"/>
      <c r="C11" s="157"/>
      <c r="D11" s="158"/>
    </row>
    <row r="12" spans="1:5">
      <c r="A12" s="109"/>
      <c r="B12" s="80"/>
      <c r="C12" s="157"/>
      <c r="D12" s="158"/>
    </row>
    <row r="13" spans="1:5">
      <c r="A13" s="109"/>
      <c r="B13" s="80"/>
      <c r="C13" s="157"/>
      <c r="D13" s="158"/>
    </row>
  </sheetData>
  <mergeCells count="2">
    <mergeCell ref="B4:C4"/>
    <mergeCell ref="D4:E4"/>
  </mergeCells>
  <phoneticPr fontId="2" type="noConversion"/>
  <pageMargins left="0.75" right="0.75" top="1" bottom="1" header="0.5" footer="0.5"/>
  <headerFooter alignWithMargins="0"/>
</worksheet>
</file>

<file path=xl/worksheets/sheet106.xml><?xml version="1.0" encoding="utf-8"?>
<worksheet xmlns="http://schemas.openxmlformats.org/spreadsheetml/2006/main" xmlns:r="http://schemas.openxmlformats.org/officeDocument/2006/relationships">
  <sheetPr codeName="Sheet107"/>
  <dimension ref="A1:K8"/>
  <sheetViews>
    <sheetView showGridLines="0" workbookViewId="0">
      <selection sqref="A1:H1"/>
    </sheetView>
  </sheetViews>
  <sheetFormatPr defaultRowHeight="12.75"/>
  <sheetData>
    <row r="1" spans="1:11" s="24" customFormat="1" ht="14.25" customHeight="1">
      <c r="A1" s="195" t="s">
        <v>804</v>
      </c>
      <c r="B1" s="195"/>
      <c r="C1" s="195"/>
      <c r="D1" s="195"/>
      <c r="E1" s="195"/>
      <c r="F1" s="196"/>
      <c r="G1" s="25"/>
      <c r="H1" s="103"/>
      <c r="I1" s="103"/>
      <c r="J1" s="103"/>
      <c r="K1" s="103"/>
    </row>
    <row r="2" spans="1:11" s="24" customFormat="1" ht="14.25" customHeight="1">
      <c r="A2" s="377" t="s">
        <v>805</v>
      </c>
      <c r="B2" s="378"/>
      <c r="C2" s="378"/>
      <c r="D2" s="378"/>
      <c r="E2" s="378"/>
    </row>
    <row r="3" spans="1:11" s="24" customFormat="1" ht="14.25" customHeight="1">
      <c r="A3" s="377"/>
      <c r="B3" s="378"/>
      <c r="C3" s="378"/>
      <c r="D3" s="378"/>
      <c r="E3" s="378"/>
    </row>
    <row r="4" spans="1:11" s="24" customFormat="1" ht="17.25" customHeight="1">
      <c r="K4" s="105" t="s">
        <v>849</v>
      </c>
    </row>
    <row r="5" spans="1:11" s="24" customFormat="1" ht="17.25" customHeight="1">
      <c r="A5" s="77"/>
      <c r="B5" s="301">
        <f>'[8]dados de base'!B7</f>
        <v>2006</v>
      </c>
      <c r="C5" s="301">
        <f>'[8]dados de base'!C7</f>
        <v>2007</v>
      </c>
      <c r="D5" s="301">
        <f>'[8]dados de base'!D7</f>
        <v>2008</v>
      </c>
      <c r="E5" s="301">
        <f>'[8]dados de base'!E7</f>
        <v>2009</v>
      </c>
      <c r="F5" s="301">
        <f>'[8]dados de base'!F7</f>
        <v>2010</v>
      </c>
      <c r="G5" s="301">
        <f>'[8]dados de base'!G7</f>
        <v>2011</v>
      </c>
      <c r="H5" s="301">
        <f>'[8]dados de base'!H7</f>
        <v>2012</v>
      </c>
      <c r="I5" s="301">
        <f>'[8]dados de base'!I7</f>
        <v>2013</v>
      </c>
      <c r="J5" s="301">
        <f>'[8]dados de base'!J7</f>
        <v>2014</v>
      </c>
      <c r="K5" s="301">
        <f>'[8]dados de base'!K7</f>
        <v>2015</v>
      </c>
    </row>
    <row r="6" spans="1:11" s="24" customFormat="1" ht="17.25" customHeight="1">
      <c r="A6" s="349" t="s">
        <v>42</v>
      </c>
      <c r="B6" s="293">
        <f>'[8]dados de base'!L8</f>
        <v>6.4</v>
      </c>
      <c r="C6" s="293">
        <f>'[8]dados de base'!M8</f>
        <v>6.5</v>
      </c>
      <c r="D6" s="293">
        <f>'[8]dados de base'!N8</f>
        <v>6.2</v>
      </c>
      <c r="E6" s="293">
        <f>'[8]dados de base'!O8</f>
        <v>5.8</v>
      </c>
      <c r="F6" s="293">
        <f>'[8]dados de base'!P8</f>
        <v>6.2</v>
      </c>
      <c r="G6" s="293">
        <f>'[8]dados de base'!Q8</f>
        <v>6.4</v>
      </c>
      <c r="H6" s="293">
        <f>'[8]dados de base'!R8</f>
        <v>6.5</v>
      </c>
      <c r="I6" s="293">
        <f>'[8]dados de base'!S8</f>
        <v>7.5</v>
      </c>
      <c r="J6" s="293">
        <f>'[8]dados de base'!T8</f>
        <v>7.7</v>
      </c>
      <c r="K6" s="293">
        <f>'[8]dados de base'!U8</f>
        <v>8.4</v>
      </c>
    </row>
    <row r="7" spans="1:11" ht="17.25" customHeight="1">
      <c r="A7" s="351" t="s">
        <v>43</v>
      </c>
      <c r="B7" s="293">
        <f>'[8]dados de base'!B8</f>
        <v>9.3000000000000007</v>
      </c>
      <c r="C7" s="293">
        <f>'[8]dados de base'!C8</f>
        <v>9.4</v>
      </c>
      <c r="D7" s="293">
        <f>'[8]dados de base'!D8</f>
        <v>9.1</v>
      </c>
      <c r="E7" s="293">
        <f>'[8]dados de base'!E8</f>
        <v>7.8</v>
      </c>
      <c r="F7" s="293">
        <f>'[8]dados de base'!F8</f>
        <v>8.1</v>
      </c>
      <c r="G7" s="293">
        <f>'[8]dados de base'!G8</f>
        <v>8.6</v>
      </c>
      <c r="H7" s="293">
        <f>'[8]dados de base'!H8</f>
        <v>9</v>
      </c>
      <c r="I7" s="293">
        <f>'[8]dados de base'!I8</f>
        <v>8.5</v>
      </c>
      <c r="J7" s="293">
        <f>'[8]dados de base'!J8</f>
        <v>9.1999999999999993</v>
      </c>
      <c r="K7" s="293">
        <f>'[8]dados de base'!K8</f>
        <v>9.6</v>
      </c>
    </row>
    <row r="8" spans="1:11" ht="17.25" customHeight="1">
      <c r="A8" s="376" t="s">
        <v>249</v>
      </c>
    </row>
  </sheetData>
  <phoneticPr fontId="2" type="noConversion"/>
  <pageMargins left="0.75" right="0.75" top="1" bottom="1" header="0.5" footer="0.5"/>
  <headerFooter alignWithMargins="0"/>
</worksheet>
</file>

<file path=xl/worksheets/sheet107.xml><?xml version="1.0" encoding="utf-8"?>
<worksheet xmlns="http://schemas.openxmlformats.org/spreadsheetml/2006/main" xmlns:r="http://schemas.openxmlformats.org/officeDocument/2006/relationships">
  <sheetPr codeName="Sheet108"/>
  <dimension ref="A1:E36"/>
  <sheetViews>
    <sheetView showGridLines="0" workbookViewId="0">
      <selection sqref="A1:H1"/>
    </sheetView>
  </sheetViews>
  <sheetFormatPr defaultColWidth="10" defaultRowHeight="12.75"/>
  <cols>
    <col min="1" max="1" width="11.28515625" style="24" customWidth="1"/>
    <col min="2" max="2" width="27.140625" style="24" customWidth="1"/>
    <col min="3" max="3" width="10.28515625" style="24" customWidth="1"/>
    <col min="4" max="4" width="10" customWidth="1"/>
  </cols>
  <sheetData>
    <row r="1" spans="1:3">
      <c r="A1" s="29" t="s">
        <v>806</v>
      </c>
    </row>
    <row r="2" spans="1:3">
      <c r="A2" s="60" t="s">
        <v>807</v>
      </c>
    </row>
    <row r="4" spans="1:3" ht="30.75" customHeight="1">
      <c r="A4" s="458">
        <v>2015</v>
      </c>
      <c r="B4" s="454" t="s">
        <v>550</v>
      </c>
    </row>
    <row r="5" spans="1:3">
      <c r="A5" s="345" t="s">
        <v>275</v>
      </c>
      <c r="B5" s="101" t="s">
        <v>108</v>
      </c>
      <c r="C5" s="25"/>
    </row>
    <row r="6" spans="1:3">
      <c r="A6" s="58" t="s">
        <v>107</v>
      </c>
      <c r="B6" s="48">
        <v>98</v>
      </c>
      <c r="C6" s="52" t="s">
        <v>148</v>
      </c>
    </row>
    <row r="7" spans="1:3">
      <c r="A7" s="58" t="s">
        <v>27</v>
      </c>
      <c r="B7" s="48">
        <v>95</v>
      </c>
      <c r="C7" s="52" t="s">
        <v>148</v>
      </c>
    </row>
    <row r="8" spans="1:3">
      <c r="A8" s="58" t="s">
        <v>106</v>
      </c>
      <c r="B8" s="48">
        <v>95</v>
      </c>
      <c r="C8" s="52" t="s">
        <v>148</v>
      </c>
    </row>
    <row r="9" spans="1:3">
      <c r="A9" s="58" t="s">
        <v>28</v>
      </c>
      <c r="B9" s="48">
        <v>83</v>
      </c>
      <c r="C9" s="52" t="s">
        <v>148</v>
      </c>
    </row>
    <row r="10" spans="1:3">
      <c r="A10" s="58" t="s">
        <v>202</v>
      </c>
      <c r="B10" s="48">
        <v>82</v>
      </c>
      <c r="C10" s="52" t="s">
        <v>148</v>
      </c>
    </row>
    <row r="11" spans="1:3">
      <c r="A11" s="58" t="s">
        <v>34</v>
      </c>
      <c r="B11" s="48">
        <v>77</v>
      </c>
      <c r="C11" s="52" t="s">
        <v>148</v>
      </c>
    </row>
    <row r="12" spans="1:3">
      <c r="A12" s="58" t="s">
        <v>184</v>
      </c>
      <c r="B12" s="48">
        <v>73</v>
      </c>
      <c r="C12" s="52" t="s">
        <v>148</v>
      </c>
    </row>
    <row r="13" spans="1:3">
      <c r="A13" s="58" t="s">
        <v>18</v>
      </c>
      <c r="B13" s="48">
        <v>70</v>
      </c>
      <c r="C13" s="52" t="s">
        <v>148</v>
      </c>
    </row>
    <row r="14" spans="1:3">
      <c r="A14" s="58" t="s">
        <v>26</v>
      </c>
      <c r="B14" s="48">
        <v>67</v>
      </c>
      <c r="C14" s="52" t="s">
        <v>148</v>
      </c>
    </row>
    <row r="15" spans="1:3">
      <c r="A15" s="58" t="s">
        <v>17</v>
      </c>
      <c r="B15" s="48">
        <v>65</v>
      </c>
      <c r="C15" s="52"/>
    </row>
    <row r="16" spans="1:3">
      <c r="A16" s="58" t="s">
        <v>30</v>
      </c>
      <c r="B16" s="48">
        <v>65</v>
      </c>
      <c r="C16" s="52" t="s">
        <v>148</v>
      </c>
    </row>
    <row r="17" spans="1:3">
      <c r="A17" s="58" t="s">
        <v>29</v>
      </c>
      <c r="B17" s="48">
        <v>64</v>
      </c>
      <c r="C17" s="52" t="s">
        <v>148</v>
      </c>
    </row>
    <row r="18" spans="1:3">
      <c r="A18" s="53" t="s">
        <v>35</v>
      </c>
      <c r="B18" s="159">
        <v>60</v>
      </c>
      <c r="C18" s="52"/>
    </row>
    <row r="19" spans="1:3">
      <c r="A19" s="58" t="s">
        <v>36</v>
      </c>
      <c r="B19" s="48">
        <v>58</v>
      </c>
      <c r="C19" s="52" t="s">
        <v>148</v>
      </c>
    </row>
    <row r="20" spans="1:3">
      <c r="A20" s="58" t="s">
        <v>37</v>
      </c>
      <c r="B20" s="48">
        <v>57</v>
      </c>
      <c r="C20" s="52" t="s">
        <v>148</v>
      </c>
    </row>
    <row r="21" spans="1:3">
      <c r="A21" s="58" t="s">
        <v>33</v>
      </c>
      <c r="B21" s="48">
        <v>56</v>
      </c>
      <c r="C21" s="52" t="s">
        <v>148</v>
      </c>
    </row>
    <row r="22" spans="1:3">
      <c r="A22" s="58" t="s">
        <v>25</v>
      </c>
      <c r="B22" s="48">
        <v>56</v>
      </c>
      <c r="C22" s="54" t="s">
        <v>148</v>
      </c>
    </row>
    <row r="23" spans="1:3">
      <c r="A23" s="58" t="s">
        <v>23</v>
      </c>
      <c r="B23" s="48">
        <v>52</v>
      </c>
      <c r="C23" s="52" t="s">
        <v>148</v>
      </c>
    </row>
    <row r="24" spans="1:3">
      <c r="A24" s="58" t="s">
        <v>21</v>
      </c>
      <c r="B24" s="48">
        <v>51</v>
      </c>
      <c r="C24" s="52" t="s">
        <v>148</v>
      </c>
    </row>
    <row r="25" spans="1:3">
      <c r="A25" s="58" t="s">
        <v>38</v>
      </c>
      <c r="B25" s="48">
        <v>49</v>
      </c>
      <c r="C25" s="52"/>
    </row>
    <row r="26" spans="1:3">
      <c r="A26" s="58" t="s">
        <v>20</v>
      </c>
      <c r="B26" s="48">
        <v>43</v>
      </c>
      <c r="C26" s="52" t="s">
        <v>148</v>
      </c>
    </row>
    <row r="27" spans="1:3">
      <c r="A27" s="58" t="s">
        <v>32</v>
      </c>
      <c r="B27" s="48">
        <v>37</v>
      </c>
      <c r="C27" s="52" t="s">
        <v>148</v>
      </c>
    </row>
    <row r="28" spans="1:3">
      <c r="A28" s="53" t="s">
        <v>22</v>
      </c>
      <c r="B28" s="159">
        <v>36</v>
      </c>
      <c r="C28" s="52" t="s">
        <v>148</v>
      </c>
    </row>
    <row r="29" spans="1:3">
      <c r="A29" s="58" t="s">
        <v>24</v>
      </c>
      <c r="B29" s="48">
        <v>35</v>
      </c>
      <c r="C29" s="52" t="s">
        <v>148</v>
      </c>
    </row>
    <row r="30" spans="1:3">
      <c r="A30" s="58" t="s">
        <v>19</v>
      </c>
      <c r="B30" s="43">
        <v>31</v>
      </c>
      <c r="C30" s="52" t="s">
        <v>148</v>
      </c>
    </row>
    <row r="31" spans="1:3">
      <c r="A31" s="556" t="s">
        <v>40</v>
      </c>
      <c r="B31" s="43">
        <v>28</v>
      </c>
      <c r="C31" s="25" t="s">
        <v>148</v>
      </c>
    </row>
    <row r="32" spans="1:3">
      <c r="A32" s="58" t="s">
        <v>39</v>
      </c>
      <c r="B32" s="43">
        <v>27</v>
      </c>
      <c r="C32" s="52" t="s">
        <v>148</v>
      </c>
    </row>
    <row r="33" spans="1:5">
      <c r="A33" s="191" t="s">
        <v>31</v>
      </c>
      <c r="B33" s="88">
        <v>26</v>
      </c>
      <c r="C33" s="52" t="s">
        <v>148</v>
      </c>
      <c r="E33" s="27"/>
    </row>
    <row r="34" spans="1:5" s="27" customFormat="1">
      <c r="A34" s="26" t="s">
        <v>252</v>
      </c>
      <c r="B34" s="26"/>
      <c r="C34" s="26"/>
      <c r="E34"/>
    </row>
    <row r="35" spans="1:5">
      <c r="A35" s="27"/>
    </row>
    <row r="36" spans="1:5">
      <c r="A36" s="72"/>
    </row>
  </sheetData>
  <phoneticPr fontId="2" type="noConversion"/>
  <pageMargins left="0.75" right="0.75" top="1" bottom="1" header="0.5" footer="0.5"/>
  <headerFooter alignWithMargins="0"/>
</worksheet>
</file>

<file path=xl/worksheets/sheet108.xml><?xml version="1.0" encoding="utf-8"?>
<worksheet xmlns="http://schemas.openxmlformats.org/spreadsheetml/2006/main" xmlns:r="http://schemas.openxmlformats.org/officeDocument/2006/relationships">
  <sheetPr codeName="Sheet109"/>
  <dimension ref="A1:E32"/>
  <sheetViews>
    <sheetView showGridLines="0" workbookViewId="0">
      <selection sqref="A1:H1"/>
    </sheetView>
  </sheetViews>
  <sheetFormatPr defaultColWidth="8.85546875" defaultRowHeight="12.75"/>
  <cols>
    <col min="1" max="1" width="13.140625" customWidth="1"/>
    <col min="2" max="2" width="25.42578125" customWidth="1"/>
    <col min="3" max="3" width="10.85546875" customWidth="1"/>
    <col min="4" max="4" width="22.7109375" style="24" customWidth="1"/>
  </cols>
  <sheetData>
    <row r="1" spans="1:5" ht="15" customHeight="1">
      <c r="A1" s="554" t="s">
        <v>808</v>
      </c>
      <c r="B1" s="110"/>
      <c r="C1" s="110"/>
      <c r="D1" s="110"/>
    </row>
    <row r="2" spans="1:5" ht="15" customHeight="1">
      <c r="A2" s="553" t="s">
        <v>809</v>
      </c>
      <c r="B2" s="110"/>
      <c r="C2" s="110"/>
      <c r="D2" s="110"/>
    </row>
    <row r="3" spans="1:5" ht="15" customHeight="1">
      <c r="A3" s="24"/>
      <c r="B3" s="24"/>
      <c r="C3" s="24"/>
    </row>
    <row r="4" spans="1:5" ht="15" customHeight="1">
      <c r="A4" s="557" t="s">
        <v>11</v>
      </c>
      <c r="B4" s="304" t="s">
        <v>248</v>
      </c>
      <c r="C4" s="558" t="s">
        <v>356</v>
      </c>
      <c r="D4" s="548"/>
    </row>
    <row r="5" spans="1:5" ht="15" customHeight="1">
      <c r="A5" s="338" t="s">
        <v>61</v>
      </c>
      <c r="B5" s="338" t="s">
        <v>62</v>
      </c>
      <c r="C5" s="30">
        <v>2.431</v>
      </c>
      <c r="D5" s="208"/>
    </row>
    <row r="6" spans="1:5" ht="15" customHeight="1">
      <c r="A6" s="70" t="s">
        <v>63</v>
      </c>
      <c r="B6" s="70" t="s">
        <v>64</v>
      </c>
      <c r="C6" s="30">
        <v>3.2959999999999998</v>
      </c>
      <c r="D6" s="208"/>
    </row>
    <row r="7" spans="1:5" ht="15" customHeight="1">
      <c r="A7" s="70" t="s">
        <v>65</v>
      </c>
      <c r="B7" s="70" t="s">
        <v>66</v>
      </c>
      <c r="C7" s="30">
        <v>1.82</v>
      </c>
      <c r="D7" s="208"/>
    </row>
    <row r="8" spans="1:5" ht="15" customHeight="1">
      <c r="A8" s="70" t="s">
        <v>67</v>
      </c>
      <c r="B8" s="70" t="s">
        <v>68</v>
      </c>
      <c r="C8" s="343">
        <v>2.794</v>
      </c>
      <c r="D8" s="208"/>
    </row>
    <row r="9" spans="1:5" ht="15" customHeight="1">
      <c r="A9" s="70" t="s">
        <v>69</v>
      </c>
      <c r="B9" s="70" t="s">
        <v>70</v>
      </c>
      <c r="C9" s="30">
        <v>0.96199999999999997</v>
      </c>
      <c r="D9" s="208"/>
    </row>
    <row r="10" spans="1:5" ht="15" customHeight="1">
      <c r="A10" s="70" t="s">
        <v>71</v>
      </c>
      <c r="B10" s="70" t="s">
        <v>72</v>
      </c>
      <c r="C10" s="30">
        <v>3.1160000000000001</v>
      </c>
      <c r="D10" s="208"/>
    </row>
    <row r="11" spans="1:5" ht="15" customHeight="1">
      <c r="A11" s="70" t="s">
        <v>73</v>
      </c>
      <c r="B11" s="70" t="s">
        <v>53</v>
      </c>
      <c r="C11" s="30">
        <v>2.2869999999999999</v>
      </c>
      <c r="D11" s="208"/>
    </row>
    <row r="12" spans="1:5" ht="15" customHeight="1">
      <c r="A12" s="70" t="s">
        <v>74</v>
      </c>
      <c r="B12" s="70" t="s">
        <v>75</v>
      </c>
      <c r="C12" s="30">
        <v>3.15</v>
      </c>
      <c r="D12" s="208"/>
    </row>
    <row r="13" spans="1:5" ht="15" customHeight="1">
      <c r="A13" s="70" t="s">
        <v>76</v>
      </c>
      <c r="B13" s="70" t="s">
        <v>77</v>
      </c>
      <c r="C13" s="30">
        <v>2.5720000000000001</v>
      </c>
      <c r="D13" s="208"/>
    </row>
    <row r="14" spans="1:5" ht="15" customHeight="1">
      <c r="A14" s="70" t="s">
        <v>78</v>
      </c>
      <c r="B14" s="70" t="s">
        <v>79</v>
      </c>
      <c r="C14" s="30">
        <v>1.883</v>
      </c>
      <c r="D14" s="208"/>
    </row>
    <row r="15" spans="1:5" ht="15" customHeight="1">
      <c r="A15" s="70" t="s">
        <v>80</v>
      </c>
      <c r="B15" s="70" t="s">
        <v>81</v>
      </c>
      <c r="C15" s="30">
        <v>1.909</v>
      </c>
      <c r="D15" s="208"/>
    </row>
    <row r="16" spans="1:5" ht="15" customHeight="1">
      <c r="A16" s="70" t="s">
        <v>82</v>
      </c>
      <c r="B16" s="70" t="s">
        <v>83</v>
      </c>
      <c r="C16" s="30">
        <v>4.5919999999999996</v>
      </c>
      <c r="D16" s="208"/>
      <c r="E16" s="28" t="s">
        <v>181</v>
      </c>
    </row>
    <row r="17" spans="1:4" ht="15" customHeight="1">
      <c r="A17" s="70" t="s">
        <v>84</v>
      </c>
      <c r="B17" s="70" t="s">
        <v>85</v>
      </c>
      <c r="C17" s="30">
        <v>2.0990000000000002</v>
      </c>
      <c r="D17" s="208"/>
    </row>
    <row r="18" spans="1:4" ht="15" customHeight="1">
      <c r="A18" s="70" t="s">
        <v>86</v>
      </c>
      <c r="B18" s="70" t="s">
        <v>87</v>
      </c>
      <c r="C18" s="30">
        <v>4.2460000000000004</v>
      </c>
      <c r="D18" s="208"/>
    </row>
    <row r="19" spans="1:4" ht="15" customHeight="1">
      <c r="A19" s="70" t="s">
        <v>88</v>
      </c>
      <c r="B19" s="70" t="s">
        <v>49</v>
      </c>
      <c r="C19" s="30">
        <v>2.8759999999999999</v>
      </c>
      <c r="D19" s="208"/>
    </row>
    <row r="20" spans="1:4" ht="15" customHeight="1">
      <c r="A20" s="70" t="s">
        <v>89</v>
      </c>
      <c r="B20" s="70" t="s">
        <v>90</v>
      </c>
      <c r="C20" s="30">
        <v>1.75</v>
      </c>
      <c r="D20" s="208"/>
    </row>
    <row r="21" spans="1:4" ht="15" customHeight="1">
      <c r="A21" s="70" t="s">
        <v>91</v>
      </c>
      <c r="B21" s="70" t="s">
        <v>92</v>
      </c>
      <c r="C21" s="30">
        <v>5.4550000000000001</v>
      </c>
      <c r="D21" s="208"/>
    </row>
    <row r="22" spans="1:4" ht="15" customHeight="1">
      <c r="A22" s="70" t="s">
        <v>93</v>
      </c>
      <c r="B22" s="70" t="s">
        <v>94</v>
      </c>
      <c r="C22" s="30">
        <v>9.7080000000000002</v>
      </c>
      <c r="D22" s="208"/>
    </row>
    <row r="23" spans="1:4" ht="15" customHeight="1">
      <c r="A23" s="70" t="s">
        <v>95</v>
      </c>
      <c r="B23" s="70" t="s">
        <v>45</v>
      </c>
      <c r="C23" s="30">
        <v>2.2250000000000001</v>
      </c>
      <c r="D23" s="208"/>
    </row>
    <row r="24" spans="1:4" ht="15" customHeight="1">
      <c r="A24" s="70" t="s">
        <v>96</v>
      </c>
      <c r="B24" s="70" t="s">
        <v>97</v>
      </c>
      <c r="C24" s="30">
        <v>4.1159999999999997</v>
      </c>
      <c r="D24" s="208"/>
    </row>
    <row r="25" spans="1:4" ht="15" customHeight="1">
      <c r="A25" s="70" t="s">
        <v>98</v>
      </c>
      <c r="B25" s="70" t="s">
        <v>99</v>
      </c>
      <c r="C25" s="30">
        <v>5.6379999999999999</v>
      </c>
      <c r="D25" s="208"/>
    </row>
    <row r="26" spans="1:4" ht="15" customHeight="1">
      <c r="A26" s="70" t="s">
        <v>100</v>
      </c>
      <c r="B26" s="70" t="s">
        <v>51</v>
      </c>
      <c r="C26" s="30">
        <v>4.5410000000000004</v>
      </c>
      <c r="D26" s="208"/>
    </row>
    <row r="27" spans="1:4" ht="15" customHeight="1">
      <c r="A27" s="70" t="s">
        <v>101</v>
      </c>
      <c r="B27" s="70" t="s">
        <v>810</v>
      </c>
      <c r="C27" s="30">
        <v>3.8090000000000002</v>
      </c>
      <c r="D27" s="208"/>
    </row>
    <row r="28" spans="1:4" ht="15" customHeight="1">
      <c r="A28" s="70" t="s">
        <v>102</v>
      </c>
      <c r="B28" s="70" t="s">
        <v>103</v>
      </c>
      <c r="C28" s="30">
        <v>4.3230000000000004</v>
      </c>
      <c r="D28" s="208"/>
    </row>
    <row r="29" spans="1:4" ht="15" customHeight="1">
      <c r="A29" s="70" t="s">
        <v>104</v>
      </c>
      <c r="B29" s="70" t="s">
        <v>230</v>
      </c>
      <c r="C29" s="30">
        <v>3.04</v>
      </c>
      <c r="D29" s="208"/>
    </row>
    <row r="30" spans="1:4" ht="15" customHeight="1">
      <c r="A30" s="71" t="s">
        <v>105</v>
      </c>
      <c r="B30" s="71" t="s">
        <v>229</v>
      </c>
      <c r="C30" s="113">
        <v>3.835</v>
      </c>
      <c r="D30" s="549"/>
    </row>
    <row r="31" spans="1:4" s="24" customFormat="1">
      <c r="A31" s="277" t="s">
        <v>357</v>
      </c>
    </row>
    <row r="32" spans="1:4">
      <c r="A32" s="765" t="s">
        <v>551</v>
      </c>
      <c r="B32" s="765"/>
      <c r="C32" s="765"/>
    </row>
  </sheetData>
  <mergeCells count="1">
    <mergeCell ref="A32:C32"/>
  </mergeCells>
  <phoneticPr fontId="2" type="noConversion"/>
  <pageMargins left="0.75" right="0.75" top="1" bottom="1" header="0.5" footer="0.5"/>
  <headerFooter alignWithMargins="0"/>
</worksheet>
</file>

<file path=xl/worksheets/sheet109.xml><?xml version="1.0" encoding="utf-8"?>
<worksheet xmlns="http://schemas.openxmlformats.org/spreadsheetml/2006/main" xmlns:r="http://schemas.openxmlformats.org/officeDocument/2006/relationships">
  <sheetPr codeName="Sheet110"/>
  <dimension ref="A1:K9"/>
  <sheetViews>
    <sheetView showGridLines="0" workbookViewId="0">
      <selection sqref="A1:H1"/>
    </sheetView>
  </sheetViews>
  <sheetFormatPr defaultColWidth="8.85546875" defaultRowHeight="12.75"/>
  <sheetData>
    <row r="1" spans="1:11">
      <c r="A1" s="63" t="s">
        <v>811</v>
      </c>
      <c r="B1" s="24"/>
      <c r="C1" s="24"/>
      <c r="D1" s="24"/>
      <c r="E1" s="24"/>
      <c r="F1" s="24"/>
      <c r="G1" s="24"/>
      <c r="H1" s="24"/>
      <c r="I1" s="24"/>
      <c r="J1" s="24"/>
      <c r="K1" s="24"/>
    </row>
    <row r="2" spans="1:11">
      <c r="A2" s="64" t="s">
        <v>884</v>
      </c>
      <c r="B2" s="63"/>
      <c r="C2" s="63"/>
      <c r="D2" s="63"/>
      <c r="E2" s="63"/>
      <c r="F2" s="63"/>
      <c r="G2" s="63"/>
      <c r="H2" s="63"/>
      <c r="I2" s="63"/>
      <c r="J2" s="63"/>
      <c r="K2" s="24"/>
    </row>
    <row r="3" spans="1:11">
      <c r="A3" s="64"/>
      <c r="B3" s="63"/>
      <c r="C3" s="63"/>
      <c r="D3" s="63"/>
      <c r="E3" s="63"/>
      <c r="F3" s="63"/>
      <c r="G3" s="63"/>
      <c r="H3" s="63"/>
      <c r="I3" s="63"/>
      <c r="J3" s="63"/>
      <c r="K3" s="24"/>
    </row>
    <row r="4" spans="1:11" ht="15.95" customHeight="1">
      <c r="A4" s="24"/>
      <c r="B4" s="24"/>
      <c r="C4" s="24"/>
      <c r="D4" s="24"/>
      <c r="E4" s="24"/>
      <c r="F4" s="24"/>
      <c r="G4" s="24"/>
      <c r="H4" s="24"/>
      <c r="I4" s="24"/>
      <c r="J4" s="24"/>
      <c r="K4" s="105" t="s">
        <v>13</v>
      </c>
    </row>
    <row r="5" spans="1:11" ht="15.95" customHeight="1">
      <c r="A5" s="209"/>
      <c r="B5" s="379">
        <f>'[9]dados base'!C10</f>
        <v>2007</v>
      </c>
      <c r="C5" s="379">
        <f>'[9]dados base'!D10</f>
        <v>2008</v>
      </c>
      <c r="D5" s="379">
        <f>'[9]dados base'!E10</f>
        <v>2009</v>
      </c>
      <c r="E5" s="379">
        <f>'[9]dados base'!F10</f>
        <v>2010</v>
      </c>
      <c r="F5" s="379">
        <f>'[9]dados base'!G10</f>
        <v>2011</v>
      </c>
      <c r="G5" s="379">
        <f>'[9]dados base'!H10</f>
        <v>2012</v>
      </c>
      <c r="H5" s="379">
        <f>'[9]dados base'!I10</f>
        <v>2013</v>
      </c>
      <c r="I5" s="379">
        <f>'[9]dados base'!J10</f>
        <v>2014</v>
      </c>
      <c r="J5" s="379">
        <f>'[9]dados base'!K10</f>
        <v>2015</v>
      </c>
      <c r="K5" s="379">
        <f>'[9]dados base'!L10</f>
        <v>2016</v>
      </c>
    </row>
    <row r="6" spans="1:11" ht="15.95" customHeight="1">
      <c r="A6" s="332" t="s">
        <v>42</v>
      </c>
      <c r="B6" s="293">
        <f>'[9]dados base'!M11</f>
        <v>0.3</v>
      </c>
      <c r="C6" s="293">
        <f>'[9]dados base'!N11</f>
        <v>3.5</v>
      </c>
      <c r="D6" s="293">
        <f>'[9]dados base'!O11</f>
        <v>-0.1</v>
      </c>
      <c r="E6" s="293">
        <f>'[9]dados base'!P11</f>
        <v>2.1</v>
      </c>
      <c r="F6" s="293">
        <f>'[9]dados base'!Q11</f>
        <v>3.4</v>
      </c>
      <c r="G6" s="293">
        <f>'[9]dados base'!R11</f>
        <v>2.5</v>
      </c>
      <c r="H6" s="293">
        <f>'[9]dados base'!S11</f>
        <v>4.5999999999999996</v>
      </c>
      <c r="I6" s="293">
        <f>'[9]dados base'!T11</f>
        <v>0</v>
      </c>
      <c r="J6" s="293">
        <f>'[9]dados base'!U11</f>
        <v>5.89</v>
      </c>
      <c r="K6" s="293">
        <f>'[9]dados base'!V11</f>
        <v>2.74</v>
      </c>
    </row>
    <row r="7" spans="1:11" ht="15.95" customHeight="1">
      <c r="A7" s="324" t="s">
        <v>43</v>
      </c>
      <c r="B7" s="293">
        <f>'[9]dados base'!C11</f>
        <v>1.7</v>
      </c>
      <c r="C7" s="293">
        <f>'[9]dados base'!D11</f>
        <v>2.6</v>
      </c>
      <c r="D7" s="293">
        <f>'[9]dados base'!E11</f>
        <v>3.1</v>
      </c>
      <c r="E7" s="293">
        <f>'[9]dados base'!F11</f>
        <v>2.8</v>
      </c>
      <c r="F7" s="293">
        <f>'[9]dados base'!G11</f>
        <v>3</v>
      </c>
      <c r="G7" s="293">
        <f>'[9]dados base'!H11</f>
        <v>1.1000000000000001</v>
      </c>
      <c r="H7" s="293">
        <f>'[9]dados base'!I11</f>
        <v>0.5</v>
      </c>
      <c r="I7" s="293">
        <f>'[9]dados base'!J11</f>
        <v>0.43</v>
      </c>
      <c r="J7" s="293">
        <f>'[9]dados base'!K11</f>
        <v>1.65</v>
      </c>
      <c r="K7" s="293">
        <f>'[9]dados base'!L11</f>
        <v>-0.67</v>
      </c>
    </row>
    <row r="8" spans="1:11" ht="15.95" customHeight="1">
      <c r="A8" s="27" t="s">
        <v>252</v>
      </c>
    </row>
    <row r="9" spans="1:11" ht="15.95" customHeight="1">
      <c r="A9" s="33"/>
    </row>
  </sheetData>
  <phoneticPr fontId="2" type="noConversion"/>
  <pageMargins left="0.75" right="0.75" top="1" bottom="1" header="0.5" footer="0.5"/>
  <pageSetup orientation="portrait" verticalDpi="3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sheetPr codeName="Sheet12"/>
  <dimension ref="A1:K10"/>
  <sheetViews>
    <sheetView showGridLines="0" workbookViewId="0">
      <selection sqref="A1:H1"/>
    </sheetView>
  </sheetViews>
  <sheetFormatPr defaultRowHeight="12.75"/>
  <cols>
    <col min="1" max="1" width="14" customWidth="1"/>
    <col min="2" max="11" width="13.140625" customWidth="1"/>
  </cols>
  <sheetData>
    <row r="1" spans="1:11" ht="14.25" customHeight="1">
      <c r="A1" s="29" t="s">
        <v>422</v>
      </c>
      <c r="B1" s="24"/>
      <c r="C1" s="24"/>
      <c r="D1" s="24"/>
    </row>
    <row r="2" spans="1:11">
      <c r="A2" s="60" t="s">
        <v>428</v>
      </c>
      <c r="B2" s="24"/>
      <c r="C2" s="24"/>
      <c r="D2" s="24"/>
    </row>
    <row r="3" spans="1:11">
      <c r="A3" s="60"/>
      <c r="B3" s="24"/>
      <c r="C3" s="24"/>
      <c r="D3" s="24"/>
    </row>
    <row r="4" spans="1:11">
      <c r="H4" s="686" t="s">
        <v>429</v>
      </c>
      <c r="I4" s="686"/>
      <c r="J4" s="686"/>
      <c r="K4" s="686"/>
    </row>
    <row r="5" spans="1:11" ht="21.75" customHeight="1">
      <c r="A5" s="28"/>
      <c r="B5" s="687" t="s">
        <v>430</v>
      </c>
      <c r="C5" s="688"/>
      <c r="D5" s="688"/>
      <c r="E5" s="688"/>
      <c r="F5" s="689"/>
      <c r="G5" s="687" t="s">
        <v>431</v>
      </c>
      <c r="H5" s="688"/>
      <c r="I5" s="688"/>
      <c r="J5" s="688"/>
      <c r="K5" s="689"/>
    </row>
    <row r="6" spans="1:11" s="28" customFormat="1" ht="52.5" customHeight="1">
      <c r="B6" s="448" t="s">
        <v>432</v>
      </c>
      <c r="C6" s="448" t="s">
        <v>433</v>
      </c>
      <c r="D6" s="448" t="s">
        <v>434</v>
      </c>
      <c r="E6" s="448" t="s">
        <v>435</v>
      </c>
      <c r="F6" s="448" t="s">
        <v>436</v>
      </c>
      <c r="G6" s="448" t="s">
        <v>432</v>
      </c>
      <c r="H6" s="448" t="s">
        <v>433</v>
      </c>
      <c r="I6" s="448" t="s">
        <v>434</v>
      </c>
      <c r="J6" s="448" t="s">
        <v>435</v>
      </c>
      <c r="K6" s="448" t="s">
        <v>436</v>
      </c>
    </row>
    <row r="7" spans="1:11" s="28" customFormat="1" ht="18.75" customHeight="1">
      <c r="A7" s="464" t="s">
        <v>60</v>
      </c>
      <c r="B7" s="465">
        <v>4</v>
      </c>
      <c r="C7" s="465">
        <v>43</v>
      </c>
      <c r="D7" s="465">
        <v>38</v>
      </c>
      <c r="E7" s="465">
        <v>10</v>
      </c>
      <c r="F7" s="465">
        <v>5</v>
      </c>
      <c r="G7" s="465">
        <v>4</v>
      </c>
      <c r="H7" s="465">
        <v>41</v>
      </c>
      <c r="I7" s="465">
        <v>39</v>
      </c>
      <c r="J7" s="465">
        <v>15</v>
      </c>
      <c r="K7" s="465">
        <v>1</v>
      </c>
    </row>
    <row r="8" spans="1:11" s="28" customFormat="1" ht="18.75" customHeight="1">
      <c r="A8" s="466" t="s">
        <v>423</v>
      </c>
      <c r="B8" s="430">
        <v>8</v>
      </c>
      <c r="C8" s="430">
        <v>23</v>
      </c>
      <c r="D8" s="430">
        <v>33</v>
      </c>
      <c r="E8" s="430">
        <v>33</v>
      </c>
      <c r="F8" s="430">
        <v>3</v>
      </c>
      <c r="G8" s="430">
        <v>12</v>
      </c>
      <c r="H8" s="430">
        <v>33</v>
      </c>
      <c r="I8" s="430">
        <v>29</v>
      </c>
      <c r="J8" s="430">
        <v>24</v>
      </c>
      <c r="K8" s="430">
        <v>2</v>
      </c>
    </row>
    <row r="9" spans="1:11" s="28" customFormat="1" ht="18.75" customHeight="1">
      <c r="A9" s="28" t="s">
        <v>250</v>
      </c>
    </row>
    <row r="10" spans="1:11" s="28" customFormat="1" ht="18.75" customHeight="1"/>
  </sheetData>
  <mergeCells count="3">
    <mergeCell ref="H4:K4"/>
    <mergeCell ref="B5:F5"/>
    <mergeCell ref="G5:K5"/>
  </mergeCells>
  <phoneticPr fontId="2" type="noConversion"/>
  <pageMargins left="0.75" right="0.75" top="1" bottom="1" header="0.5" footer="0.5"/>
  <headerFooter alignWithMargins="0"/>
</worksheet>
</file>

<file path=xl/worksheets/sheet110.xml><?xml version="1.0" encoding="utf-8"?>
<worksheet xmlns="http://schemas.openxmlformats.org/spreadsheetml/2006/main" xmlns:r="http://schemas.openxmlformats.org/officeDocument/2006/relationships">
  <sheetPr codeName="Sheet111"/>
  <dimension ref="A1:C9"/>
  <sheetViews>
    <sheetView showGridLines="0" workbookViewId="0">
      <selection sqref="A1:H1"/>
    </sheetView>
  </sheetViews>
  <sheetFormatPr defaultRowHeight="12.75"/>
  <cols>
    <col min="1" max="1" width="13.140625" style="24" customWidth="1"/>
    <col min="2" max="2" width="14" customWidth="1"/>
    <col min="3" max="3" width="12.7109375" customWidth="1"/>
  </cols>
  <sheetData>
    <row r="1" spans="1:3" ht="12.75" customHeight="1">
      <c r="A1" s="468" t="s">
        <v>812</v>
      </c>
      <c r="B1" s="24"/>
    </row>
    <row r="2" spans="1:3">
      <c r="A2" s="60" t="s">
        <v>552</v>
      </c>
      <c r="B2" s="24"/>
    </row>
    <row r="3" spans="1:3">
      <c r="A3" s="60"/>
      <c r="B3" s="24"/>
    </row>
    <row r="4" spans="1:3">
      <c r="C4" s="105" t="s">
        <v>850</v>
      </c>
    </row>
    <row r="5" spans="1:3" ht="18.75" customHeight="1">
      <c r="A5" s="209"/>
      <c r="B5" s="381">
        <f>'[10]dados de base'!C6</f>
        <v>2015</v>
      </c>
      <c r="C5" s="381">
        <f>'[10]dados de base'!D6</f>
        <v>2016</v>
      </c>
    </row>
    <row r="6" spans="1:3" ht="17.25" customHeight="1">
      <c r="A6" s="332" t="s">
        <v>42</v>
      </c>
      <c r="B6" s="382">
        <f>'[10]dados de base'!E7/1000</f>
        <v>50627.129000000001</v>
      </c>
      <c r="C6" s="382">
        <f>'[10]dados de base'!F7/1000</f>
        <v>55258.226999999999</v>
      </c>
    </row>
    <row r="7" spans="1:3" ht="17.25" customHeight="1">
      <c r="A7" s="324" t="s">
        <v>43</v>
      </c>
      <c r="B7" s="382">
        <f>'[10]dados de base'!C7/1000</f>
        <v>308235.728</v>
      </c>
      <c r="C7" s="382">
        <f>'[10]dados de base'!D7/1000</f>
        <v>331168.94500000001</v>
      </c>
    </row>
    <row r="8" spans="1:3">
      <c r="A8" s="26" t="s">
        <v>252</v>
      </c>
      <c r="B8" s="24"/>
    </row>
    <row r="9" spans="1:3">
      <c r="A9" s="28"/>
    </row>
  </sheetData>
  <phoneticPr fontId="2" type="noConversion"/>
  <pageMargins left="0.75" right="0.75" top="1" bottom="1" header="0.5" footer="0.5"/>
  <headerFooter alignWithMargins="0"/>
</worksheet>
</file>

<file path=xl/worksheets/sheet111.xml><?xml version="1.0" encoding="utf-8"?>
<worksheet xmlns="http://schemas.openxmlformats.org/spreadsheetml/2006/main" xmlns:r="http://schemas.openxmlformats.org/officeDocument/2006/relationships">
  <sheetPr codeName="Sheet112"/>
  <dimension ref="A1:E31"/>
  <sheetViews>
    <sheetView showGridLines="0" workbookViewId="0">
      <selection sqref="A1:H1"/>
    </sheetView>
  </sheetViews>
  <sheetFormatPr defaultRowHeight="12.75"/>
  <cols>
    <col min="1" max="1" width="9.140625" style="24"/>
    <col min="2" max="2" width="34.85546875" style="24" customWidth="1"/>
    <col min="3" max="5" width="9.140625" style="24"/>
  </cols>
  <sheetData>
    <row r="1" spans="1:3">
      <c r="A1" s="63" t="s">
        <v>813</v>
      </c>
      <c r="B1" s="121"/>
    </row>
    <row r="2" spans="1:3">
      <c r="A2" s="64" t="s">
        <v>814</v>
      </c>
      <c r="B2" s="121"/>
    </row>
    <row r="3" spans="1:3" ht="12.75" customHeight="1"/>
    <row r="4" spans="1:3">
      <c r="A4" s="557" t="s">
        <v>11</v>
      </c>
      <c r="B4" s="304" t="s">
        <v>248</v>
      </c>
      <c r="C4" s="304" t="s">
        <v>13</v>
      </c>
    </row>
    <row r="5" spans="1:3">
      <c r="A5" s="383" t="s">
        <v>61</v>
      </c>
      <c r="B5" s="383" t="s">
        <v>62</v>
      </c>
      <c r="C5" s="46">
        <f>VLOOKUP(A5:A30,[11]datos!$E$5:$G$30,3,FALSE)</f>
        <v>36.25</v>
      </c>
    </row>
    <row r="6" spans="1:3">
      <c r="A6" s="70" t="s">
        <v>63</v>
      </c>
      <c r="B6" s="70" t="s">
        <v>64</v>
      </c>
      <c r="C6" s="46">
        <f>VLOOKUP(A6:A31,[11]datos!$E$5:$G$30,3,FALSE)</f>
        <v>39.6</v>
      </c>
    </row>
    <row r="7" spans="1:3">
      <c r="A7" s="70" t="s">
        <v>65</v>
      </c>
      <c r="B7" s="70" t="s">
        <v>66</v>
      </c>
      <c r="C7" s="46">
        <f>VLOOKUP(A7:A32,[11]datos!$E$5:$G$30,3,FALSE)</f>
        <v>48.38</v>
      </c>
    </row>
    <row r="8" spans="1:3">
      <c r="A8" s="70" t="s">
        <v>67</v>
      </c>
      <c r="B8" s="70" t="s">
        <v>68</v>
      </c>
      <c r="C8" s="46">
        <f>VLOOKUP(A8:A32,[11]datos!$E$5:$G$30,3,FALSE)</f>
        <v>53.06</v>
      </c>
    </row>
    <row r="9" spans="1:3">
      <c r="A9" s="70" t="s">
        <v>69</v>
      </c>
      <c r="B9" s="70" t="s">
        <v>70</v>
      </c>
      <c r="C9" s="46">
        <f>VLOOKUP(A9:A33,[11]datos!$E$5:$G$30,3,FALSE)</f>
        <v>43.39</v>
      </c>
    </row>
    <row r="10" spans="1:3">
      <c r="A10" s="70" t="s">
        <v>71</v>
      </c>
      <c r="B10" s="70" t="s">
        <v>72</v>
      </c>
      <c r="C10" s="46">
        <f>VLOOKUP(A10:A34,[11]datos!$E$5:$G$30,3,FALSE)</f>
        <v>45.85</v>
      </c>
    </row>
    <row r="11" spans="1:3">
      <c r="A11" s="70" t="s">
        <v>73</v>
      </c>
      <c r="B11" s="70" t="s">
        <v>53</v>
      </c>
      <c r="C11" s="46">
        <f>VLOOKUP(A11:A35,[11]datos!$E$5:$G$30,3,FALSE)</f>
        <v>37.21</v>
      </c>
    </row>
    <row r="12" spans="1:3">
      <c r="A12" s="70" t="s">
        <v>74</v>
      </c>
      <c r="B12" s="70" t="s">
        <v>75</v>
      </c>
      <c r="C12" s="46">
        <f>VLOOKUP(A12:A36,[11]datos!$E$5:$G$30,3,FALSE)</f>
        <v>57.53</v>
      </c>
    </row>
    <row r="13" spans="1:3">
      <c r="A13" s="70" t="s">
        <v>76</v>
      </c>
      <c r="B13" s="70" t="s">
        <v>77</v>
      </c>
      <c r="C13" s="46">
        <f>VLOOKUP(A13:A37,[11]datos!$E$5:$G$30,3,FALSE)</f>
        <v>36.36</v>
      </c>
    </row>
    <row r="14" spans="1:3">
      <c r="A14" s="70" t="s">
        <v>78</v>
      </c>
      <c r="B14" s="70" t="s">
        <v>79</v>
      </c>
      <c r="C14" s="46">
        <f>VLOOKUP(A14:A38,[11]datos!$E$5:$G$30,3,FALSE)</f>
        <v>28.98</v>
      </c>
    </row>
    <row r="15" spans="1:3">
      <c r="A15" s="70" t="s">
        <v>80</v>
      </c>
      <c r="B15" s="70" t="s">
        <v>81</v>
      </c>
      <c r="C15" s="46">
        <f>VLOOKUP(A15:A39,[11]datos!$E$5:$G$30,3,FALSE)</f>
        <v>31.79</v>
      </c>
    </row>
    <row r="16" spans="1:3">
      <c r="A16" s="70" t="s">
        <v>82</v>
      </c>
      <c r="B16" s="70" t="s">
        <v>83</v>
      </c>
      <c r="C16" s="46">
        <f>VLOOKUP(A16:A40,[11]datos!$E$5:$G$30,3,FALSE)</f>
        <v>61.58</v>
      </c>
    </row>
    <row r="17" spans="1:5">
      <c r="A17" s="70" t="s">
        <v>84</v>
      </c>
      <c r="B17" s="70" t="s">
        <v>85</v>
      </c>
      <c r="C17" s="46">
        <f>VLOOKUP(A17:A41,[11]datos!$E$5:$G$30,3,FALSE)</f>
        <v>63.29</v>
      </c>
    </row>
    <row r="18" spans="1:5">
      <c r="A18" s="70" t="s">
        <v>86</v>
      </c>
      <c r="B18" s="70" t="s">
        <v>87</v>
      </c>
      <c r="C18" s="46">
        <f>VLOOKUP(A18:A42,[11]datos!$E$5:$G$30,3,FALSE)</f>
        <v>82.69</v>
      </c>
    </row>
    <row r="19" spans="1:5">
      <c r="A19" s="70" t="s">
        <v>88</v>
      </c>
      <c r="B19" s="70" t="s">
        <v>49</v>
      </c>
      <c r="C19" s="46">
        <f>VLOOKUP(A19:A43,[11]datos!$E$5:$G$30,3,FALSE)</f>
        <v>55.35</v>
      </c>
    </row>
    <row r="20" spans="1:5">
      <c r="A20" s="70" t="s">
        <v>89</v>
      </c>
      <c r="B20" s="70" t="s">
        <v>90</v>
      </c>
      <c r="C20" s="46">
        <f>VLOOKUP(A20:A44,[11]datos!$E$5:$G$30,3,FALSE)</f>
        <v>48.42</v>
      </c>
    </row>
    <row r="21" spans="1:5">
      <c r="A21" s="70" t="s">
        <v>91</v>
      </c>
      <c r="B21" s="70" t="s">
        <v>92</v>
      </c>
      <c r="C21" s="46">
        <f>VLOOKUP(A21:A45,[11]datos!$E$5:$G$30,3,FALSE)</f>
        <v>62.87</v>
      </c>
    </row>
    <row r="22" spans="1:5">
      <c r="A22" s="70" t="s">
        <v>93</v>
      </c>
      <c r="B22" s="70" t="s">
        <v>94</v>
      </c>
      <c r="C22" s="46">
        <f>VLOOKUP(A22:A46,[11]datos!$E$5:$G$30,3,FALSE)</f>
        <v>51.36</v>
      </c>
    </row>
    <row r="23" spans="1:5">
      <c r="A23" s="70" t="s">
        <v>95</v>
      </c>
      <c r="B23" s="70" t="s">
        <v>45</v>
      </c>
      <c r="C23" s="46">
        <f>VLOOKUP(A23:A47,[11]datos!$E$5:$G$30,3,FALSE)</f>
        <v>80.540000000000006</v>
      </c>
    </row>
    <row r="24" spans="1:5">
      <c r="A24" s="70" t="s">
        <v>96</v>
      </c>
      <c r="B24" s="70" t="s">
        <v>97</v>
      </c>
      <c r="C24" s="46">
        <f>VLOOKUP(A24:A48,[11]datos!$E$5:$G$30,3,FALSE)</f>
        <v>42.28</v>
      </c>
    </row>
    <row r="25" spans="1:5">
      <c r="A25" s="70" t="s">
        <v>98</v>
      </c>
      <c r="B25" s="70" t="s">
        <v>99</v>
      </c>
      <c r="C25" s="46">
        <f>VLOOKUP(A25:A49,[11]datos!$E$5:$G$30,3,FALSE)</f>
        <v>50.02</v>
      </c>
    </row>
    <row r="26" spans="1:5">
      <c r="A26" s="70" t="s">
        <v>100</v>
      </c>
      <c r="B26" s="70" t="s">
        <v>51</v>
      </c>
      <c r="C26" s="46">
        <f>VLOOKUP(A26:A50,[11]datos!$E$5:$G$30,3,FALSE)</f>
        <v>32.25</v>
      </c>
    </row>
    <row r="27" spans="1:5">
      <c r="A27" s="70" t="s">
        <v>101</v>
      </c>
      <c r="B27" s="70" t="s">
        <v>228</v>
      </c>
      <c r="C27" s="46">
        <f>VLOOKUP(A27:A51,[11]datos!$E$5:$G$30,3,FALSE)</f>
        <v>56.3</v>
      </c>
    </row>
    <row r="28" spans="1:5">
      <c r="A28" s="70" t="s">
        <v>102</v>
      </c>
      <c r="B28" s="70" t="s">
        <v>103</v>
      </c>
      <c r="C28" s="46">
        <f>VLOOKUP(A28:A52,[11]datos!$E$5:$G$30,3,FALSE)</f>
        <v>32.31</v>
      </c>
    </row>
    <row r="29" spans="1:5">
      <c r="A29" s="70" t="s">
        <v>104</v>
      </c>
      <c r="B29" s="70" t="s">
        <v>230</v>
      </c>
      <c r="C29" s="46">
        <f>VLOOKUP(A29:A53,[11]datos!$E$5:$G$30,3,FALSE)</f>
        <v>45.31</v>
      </c>
    </row>
    <row r="30" spans="1:5">
      <c r="A30" s="122" t="s">
        <v>105</v>
      </c>
      <c r="B30" s="122" t="s">
        <v>229</v>
      </c>
      <c r="C30" s="188">
        <f>VLOOKUP(A30:A54,[11]datos!$E$5:$G$30,3,FALSE)</f>
        <v>68.98</v>
      </c>
    </row>
    <row r="31" spans="1:5" ht="12.75" customHeight="1">
      <c r="A31" s="277" t="s">
        <v>557</v>
      </c>
      <c r="B31" s="277"/>
      <c r="C31" s="70"/>
      <c r="D31" s="70"/>
      <c r="E31" s="451"/>
    </row>
  </sheetData>
  <phoneticPr fontId="2" type="noConversion"/>
  <pageMargins left="0.75" right="0.75" top="1" bottom="1" header="0.5" footer="0.5"/>
  <headerFooter alignWithMargins="0"/>
</worksheet>
</file>

<file path=xl/worksheets/sheet112.xml><?xml version="1.0" encoding="utf-8"?>
<worksheet xmlns="http://schemas.openxmlformats.org/spreadsheetml/2006/main" xmlns:r="http://schemas.openxmlformats.org/officeDocument/2006/relationships">
  <sheetPr codeName="Sheet115"/>
  <dimension ref="A1:G17"/>
  <sheetViews>
    <sheetView showGridLines="0" workbookViewId="0">
      <selection sqref="A1:H1"/>
    </sheetView>
  </sheetViews>
  <sheetFormatPr defaultColWidth="10" defaultRowHeight="12.75"/>
  <cols>
    <col min="1" max="1" width="10" customWidth="1"/>
    <col min="2" max="2" width="26.28515625" customWidth="1"/>
    <col min="3" max="3" width="10" customWidth="1"/>
    <col min="4" max="4" width="1.42578125" customWidth="1"/>
    <col min="5" max="5" width="10" customWidth="1"/>
    <col min="6" max="6" width="46.28515625" customWidth="1"/>
    <col min="7" max="7" width="10" customWidth="1"/>
    <col min="8" max="8" width="6.5703125" customWidth="1"/>
  </cols>
  <sheetData>
    <row r="1" spans="1:7" ht="14.25">
      <c r="A1" s="125" t="s">
        <v>815</v>
      </c>
    </row>
    <row r="2" spans="1:7" ht="14.25">
      <c r="A2" s="31" t="s">
        <v>816</v>
      </c>
    </row>
    <row r="4" spans="1:7">
      <c r="A4" s="753" t="s">
        <v>42</v>
      </c>
      <c r="B4" s="754"/>
      <c r="C4" s="384" t="s">
        <v>13</v>
      </c>
      <c r="D4" s="24"/>
      <c r="E4" s="755" t="s">
        <v>43</v>
      </c>
      <c r="F4" s="756"/>
      <c r="G4" s="384" t="s">
        <v>13</v>
      </c>
    </row>
    <row r="5" spans="1:7">
      <c r="A5" s="210" t="s">
        <v>159</v>
      </c>
      <c r="B5" s="109" t="s">
        <v>559</v>
      </c>
      <c r="C5" s="39">
        <v>23.574490686968389</v>
      </c>
      <c r="D5" s="24"/>
      <c r="E5" s="210" t="s">
        <v>159</v>
      </c>
      <c r="F5" s="109" t="s">
        <v>559</v>
      </c>
      <c r="G5" s="39">
        <v>26.532037929392573</v>
      </c>
    </row>
    <row r="6" spans="1:7">
      <c r="A6" s="210" t="s">
        <v>160</v>
      </c>
      <c r="B6" s="116" t="s">
        <v>560</v>
      </c>
      <c r="C6" s="39">
        <v>10.849597619556496</v>
      </c>
      <c r="D6" s="24"/>
      <c r="E6" s="210" t="s">
        <v>160</v>
      </c>
      <c r="F6" s="116" t="s">
        <v>560</v>
      </c>
      <c r="G6" s="39">
        <v>22.845358848142091</v>
      </c>
    </row>
    <row r="7" spans="1:7">
      <c r="A7" s="210" t="s">
        <v>161</v>
      </c>
      <c r="B7" s="109" t="s">
        <v>561</v>
      </c>
      <c r="C7" s="39">
        <v>8.1888468992105885</v>
      </c>
      <c r="D7" s="24"/>
      <c r="E7" s="210" t="s">
        <v>161</v>
      </c>
      <c r="F7" s="109" t="s">
        <v>562</v>
      </c>
      <c r="G7" s="39">
        <v>8.2464829684174532</v>
      </c>
    </row>
    <row r="8" spans="1:7">
      <c r="A8" s="210" t="s">
        <v>162</v>
      </c>
      <c r="B8" s="109" t="s">
        <v>562</v>
      </c>
      <c r="C8" s="39">
        <v>8.1801695222178346</v>
      </c>
      <c r="D8" s="24"/>
      <c r="E8" s="210" t="s">
        <v>162</v>
      </c>
      <c r="F8" s="109" t="s">
        <v>563</v>
      </c>
      <c r="G8" s="39">
        <v>4.2544115605465977</v>
      </c>
    </row>
    <row r="9" spans="1:7">
      <c r="A9" s="210" t="s">
        <v>163</v>
      </c>
      <c r="B9" s="211" t="s">
        <v>834</v>
      </c>
      <c r="C9" s="39">
        <v>4.961618435934656</v>
      </c>
      <c r="D9" s="24"/>
      <c r="E9" s="210" t="s">
        <v>163</v>
      </c>
      <c r="F9" s="211" t="s">
        <v>834</v>
      </c>
      <c r="G9" s="39">
        <v>4.0479161988118078</v>
      </c>
    </row>
    <row r="10" spans="1:7">
      <c r="A10" s="210" t="s">
        <v>164</v>
      </c>
      <c r="B10" s="116" t="s">
        <v>564</v>
      </c>
      <c r="C10" s="39">
        <v>3.0889813854886641</v>
      </c>
      <c r="D10" s="24"/>
      <c r="E10" s="210" t="s">
        <v>164</v>
      </c>
      <c r="F10" s="109" t="s">
        <v>565</v>
      </c>
      <c r="G10" s="39">
        <v>3.0572750415696666</v>
      </c>
    </row>
    <row r="11" spans="1:7">
      <c r="A11" s="210" t="s">
        <v>165</v>
      </c>
      <c r="B11" s="116" t="s">
        <v>566</v>
      </c>
      <c r="C11" s="39">
        <v>2.8120972806121607</v>
      </c>
      <c r="D11" s="24"/>
      <c r="E11" s="210" t="s">
        <v>165</v>
      </c>
      <c r="F11" s="116" t="s">
        <v>567</v>
      </c>
      <c r="G11" s="39">
        <v>2.6308546286851526</v>
      </c>
    </row>
    <row r="12" spans="1:7">
      <c r="A12" s="210" t="s">
        <v>166</v>
      </c>
      <c r="B12" s="109" t="s">
        <v>563</v>
      </c>
      <c r="C12" s="39">
        <v>2.4380152971483029</v>
      </c>
      <c r="D12" s="24"/>
      <c r="E12" s="210" t="s">
        <v>166</v>
      </c>
      <c r="F12" s="109" t="s">
        <v>568</v>
      </c>
      <c r="G12" s="39">
        <v>2.5925505342714259</v>
      </c>
    </row>
    <row r="13" spans="1:7">
      <c r="A13" s="210" t="s">
        <v>167</v>
      </c>
      <c r="B13" s="116" t="s">
        <v>567</v>
      </c>
      <c r="C13" s="39">
        <v>2.4371911774895052</v>
      </c>
      <c r="D13" s="24"/>
      <c r="E13" s="210" t="s">
        <v>167</v>
      </c>
      <c r="F13" s="385" t="s">
        <v>835</v>
      </c>
      <c r="G13" s="39">
        <v>1.946742110300635</v>
      </c>
    </row>
    <row r="14" spans="1:7">
      <c r="A14" s="156" t="s">
        <v>168</v>
      </c>
      <c r="B14" s="117" t="s">
        <v>565</v>
      </c>
      <c r="C14" s="40">
        <v>1.8371798046382137</v>
      </c>
      <c r="D14" s="24"/>
      <c r="E14" s="156" t="s">
        <v>168</v>
      </c>
      <c r="F14" s="114" t="s">
        <v>569</v>
      </c>
      <c r="G14" s="40">
        <v>1.8892497818603189</v>
      </c>
    </row>
    <row r="15" spans="1:7" s="24" customFormat="1">
      <c r="A15" s="386" t="s">
        <v>255</v>
      </c>
      <c r="B15" s="109"/>
      <c r="C15" s="67"/>
      <c r="E15" s="210"/>
      <c r="F15" s="385"/>
      <c r="G15" s="67"/>
    </row>
    <row r="16" spans="1:7" ht="15.75" customHeight="1">
      <c r="A16" s="766" t="s">
        <v>817</v>
      </c>
      <c r="B16" s="766"/>
      <c r="C16" s="766"/>
      <c r="D16" s="766"/>
      <c r="E16" s="766"/>
      <c r="F16" s="766"/>
      <c r="G16" s="766"/>
    </row>
    <row r="17" spans="1:7">
      <c r="A17" s="766" t="s">
        <v>818</v>
      </c>
      <c r="B17" s="766"/>
      <c r="C17" s="766"/>
      <c r="D17" s="766"/>
      <c r="E17" s="766"/>
      <c r="F17" s="766"/>
      <c r="G17" s="766"/>
    </row>
  </sheetData>
  <mergeCells count="4">
    <mergeCell ref="A16:G16"/>
    <mergeCell ref="A4:B4"/>
    <mergeCell ref="E4:F4"/>
    <mergeCell ref="A17:G17"/>
  </mergeCells>
  <phoneticPr fontId="2" type="noConversion"/>
  <pageMargins left="0.75" right="0.75" top="1" bottom="1" header="0.5" footer="0.5"/>
  <headerFooter alignWithMargins="0"/>
</worksheet>
</file>

<file path=xl/worksheets/sheet113.xml><?xml version="1.0" encoding="utf-8"?>
<worksheet xmlns="http://schemas.openxmlformats.org/spreadsheetml/2006/main" xmlns:r="http://schemas.openxmlformats.org/officeDocument/2006/relationships">
  <sheetPr codeName="Sheet113"/>
  <dimension ref="A1:N12"/>
  <sheetViews>
    <sheetView showGridLines="0" workbookViewId="0">
      <selection sqref="A1:H1"/>
    </sheetView>
  </sheetViews>
  <sheetFormatPr defaultColWidth="17.85546875" defaultRowHeight="12.75"/>
  <cols>
    <col min="1" max="1" width="11.7109375" customWidth="1"/>
    <col min="2" max="11" width="9.42578125" customWidth="1"/>
    <col min="12" max="12" width="6.140625" customWidth="1"/>
    <col min="13" max="13" width="4.85546875" customWidth="1"/>
    <col min="14" max="14" width="11.42578125" customWidth="1"/>
    <col min="15" max="15" width="10" bestFit="1" customWidth="1"/>
    <col min="16" max="16" width="6.140625" customWidth="1"/>
    <col min="17" max="17" width="10" bestFit="1" customWidth="1"/>
    <col min="18" max="18" width="6.140625" customWidth="1"/>
    <col min="19" max="19" width="10" bestFit="1" customWidth="1"/>
    <col min="20" max="20" width="6.140625" customWidth="1"/>
    <col min="21" max="21" width="10" bestFit="1" customWidth="1"/>
    <col min="22" max="22" width="6.140625" customWidth="1"/>
  </cols>
  <sheetData>
    <row r="1" spans="1:14" ht="14.25">
      <c r="A1" s="468" t="s">
        <v>819</v>
      </c>
    </row>
    <row r="2" spans="1:14" ht="14.25">
      <c r="A2" s="463" t="s">
        <v>820</v>
      </c>
      <c r="B2" s="102"/>
      <c r="C2" s="102"/>
      <c r="D2" s="102"/>
      <c r="E2" s="102"/>
      <c r="F2" s="102"/>
      <c r="G2" s="102"/>
      <c r="H2" s="102"/>
      <c r="I2" s="102"/>
      <c r="J2" s="102"/>
      <c r="K2" s="76"/>
      <c r="L2" s="97"/>
    </row>
    <row r="3" spans="1:14">
      <c r="A3" s="463"/>
      <c r="B3" s="102"/>
      <c r="C3" s="102"/>
      <c r="D3" s="102"/>
      <c r="E3" s="102"/>
      <c r="F3" s="102"/>
      <c r="G3" s="102"/>
      <c r="H3" s="102"/>
      <c r="I3" s="102"/>
      <c r="J3" s="102"/>
      <c r="K3" s="76"/>
      <c r="L3" s="97"/>
    </row>
    <row r="4" spans="1:14">
      <c r="A4" s="24"/>
      <c r="B4" s="24"/>
      <c r="C4" s="24"/>
      <c r="D4" s="24"/>
      <c r="E4" s="24"/>
      <c r="F4" s="24"/>
      <c r="G4" s="24"/>
      <c r="H4" s="24"/>
      <c r="I4" s="24"/>
      <c r="J4" s="24"/>
      <c r="K4" s="43" t="s">
        <v>13</v>
      </c>
      <c r="L4" s="97"/>
    </row>
    <row r="5" spans="1:14" ht="16.5" customHeight="1">
      <c r="A5" s="24"/>
      <c r="B5" s="304">
        <f>'[12]dados base'!B15</f>
        <v>2007</v>
      </c>
      <c r="C5" s="304">
        <f>'[12]dados base'!C15</f>
        <v>2008</v>
      </c>
      <c r="D5" s="304">
        <f>'[12]dados base'!D15</f>
        <v>2009</v>
      </c>
      <c r="E5" s="304">
        <f>'[12]dados base'!E15</f>
        <v>2010</v>
      </c>
      <c r="F5" s="304">
        <f>'[12]dados base'!F15</f>
        <v>2011</v>
      </c>
      <c r="G5" s="304">
        <f>'[12]dados base'!G15</f>
        <v>2012</v>
      </c>
      <c r="H5" s="304">
        <f>'[12]dados base'!H15</f>
        <v>2013</v>
      </c>
      <c r="I5" s="304">
        <f>'[12]dados base'!I15</f>
        <v>2014</v>
      </c>
      <c r="J5" s="304">
        <f>'[12]dados base'!J15</f>
        <v>2015</v>
      </c>
      <c r="K5" s="304">
        <f>'[12]dados base'!K15</f>
        <v>2016</v>
      </c>
      <c r="L5" s="76"/>
      <c r="M5" s="24"/>
      <c r="N5" s="24"/>
    </row>
    <row r="6" spans="1:14" ht="16.5" customHeight="1">
      <c r="A6" s="332" t="s">
        <v>42</v>
      </c>
      <c r="B6" s="539">
        <f>'[12]dados base'!L16*100/'[12]dados base'!L26</f>
        <v>67.364951837957477</v>
      </c>
      <c r="C6" s="539">
        <f>'[12]dados base'!M16*100/'[12]dados base'!M26</f>
        <v>66.799955174804239</v>
      </c>
      <c r="D6" s="539">
        <f>'[12]dados base'!N16*100/'[12]dados base'!N26</f>
        <v>63.67592797983842</v>
      </c>
      <c r="E6" s="539">
        <f>'[12]dados base'!O16*100/'[12]dados base'!O26</f>
        <v>63.138250562142936</v>
      </c>
      <c r="F6" s="539">
        <f>'[12]dados base'!P16*100/'[12]dados base'!P26</f>
        <v>65.931927774917625</v>
      </c>
      <c r="G6" s="539">
        <f>'[12]dados base'!Q16*100/'[12]dados base'!Q26</f>
        <v>68.689177501396131</v>
      </c>
      <c r="H6" s="539">
        <f>'[12]dados base'!R16*100/'[12]dados base'!R26</f>
        <v>70.163738300836258</v>
      </c>
      <c r="I6" s="539">
        <f>'[12]dados base'!S16*100/'[12]dados base'!S26</f>
        <v>69.65202317028546</v>
      </c>
      <c r="J6" s="539">
        <f>'[12]dados base'!T16*100/'[12]dados base'!T26</f>
        <v>70.070167320765904</v>
      </c>
      <c r="K6" s="539">
        <f>'[12]dados base'!U16*100/'[12]dados base'!U26</f>
        <v>71.168503108143511</v>
      </c>
      <c r="L6" s="52"/>
      <c r="M6" s="25"/>
      <c r="N6" s="24"/>
    </row>
    <row r="7" spans="1:14" ht="16.5" customHeight="1">
      <c r="A7" s="324" t="s">
        <v>43</v>
      </c>
      <c r="B7" s="539">
        <f>'[12]dados base'!B16*100/'[12]dados base'!B26</f>
        <v>57.084569645153103</v>
      </c>
      <c r="C7" s="539">
        <f>'[12]dados base'!C16*100/'[12]dados base'!C26</f>
        <v>57.872534398271789</v>
      </c>
      <c r="D7" s="539">
        <f>'[12]dados base'!D16*100/'[12]dados base'!D26</f>
        <v>56.269514153674997</v>
      </c>
      <c r="E7" s="539">
        <f>'[12]dados base'!E16*100/'[12]dados base'!E26</f>
        <v>57.612814159861543</v>
      </c>
      <c r="F7" s="539">
        <f>'[12]dados base'!F16*100/'[12]dados base'!F26</f>
        <v>61.106525879005943</v>
      </c>
      <c r="G7" s="539">
        <f>'[12]dados base'!G16*100/'[12]dados base'!G26</f>
        <v>63.620960568136596</v>
      </c>
      <c r="H7" s="539">
        <f>'[12]dados base'!H16*100/'[12]dados base'!H26</f>
        <v>64.817022442668289</v>
      </c>
      <c r="I7" s="539">
        <f>'[12]dados base'!I16*100/'[12]dados base'!I26</f>
        <v>64.529680438600977</v>
      </c>
      <c r="J7" s="539">
        <f>'[12]dados base'!J16*100/'[12]dados base'!J26</f>
        <v>64.230329262803693</v>
      </c>
      <c r="K7" s="539">
        <f>'[12]dados base'!K16*100/'[12]dados base'!K26</f>
        <v>65.504273657060452</v>
      </c>
      <c r="L7" s="76"/>
      <c r="M7" s="24"/>
      <c r="N7" s="24"/>
    </row>
    <row r="8" spans="1:14">
      <c r="A8" s="27" t="s">
        <v>252</v>
      </c>
    </row>
    <row r="9" spans="1:14" ht="13.5">
      <c r="A9" s="460" t="s">
        <v>558</v>
      </c>
    </row>
    <row r="10" spans="1:14">
      <c r="A10" s="100"/>
      <c r="B10" s="100"/>
      <c r="C10" s="100"/>
      <c r="D10" s="100"/>
      <c r="E10" s="100"/>
      <c r="F10" s="100"/>
      <c r="G10" s="100"/>
      <c r="H10" s="100"/>
      <c r="I10" s="100"/>
    </row>
    <row r="11" spans="1:14">
      <c r="A11" s="100"/>
      <c r="B11" s="100"/>
      <c r="C11" s="100"/>
      <c r="D11" s="100"/>
      <c r="E11" s="100"/>
      <c r="F11" s="100"/>
      <c r="G11" s="100"/>
      <c r="H11" s="100"/>
      <c r="I11" s="100"/>
    </row>
    <row r="12" spans="1:14">
      <c r="A12" s="100"/>
      <c r="B12" s="100"/>
      <c r="C12" s="100"/>
      <c r="D12" s="100"/>
      <c r="E12" s="100"/>
      <c r="F12" s="100"/>
      <c r="G12" s="100"/>
      <c r="H12" s="100"/>
      <c r="I12" s="100"/>
    </row>
  </sheetData>
  <phoneticPr fontId="2" type="noConversion"/>
  <pageMargins left="0.75" right="0.75" top="1" bottom="1" header="0.5" footer="0.5"/>
  <headerFooter alignWithMargins="0"/>
</worksheet>
</file>

<file path=xl/worksheets/sheet114.xml><?xml version="1.0" encoding="utf-8"?>
<worksheet xmlns="http://schemas.openxmlformats.org/spreadsheetml/2006/main" xmlns:r="http://schemas.openxmlformats.org/officeDocument/2006/relationships">
  <sheetPr codeName="Sheet116"/>
  <dimension ref="A1:D44"/>
  <sheetViews>
    <sheetView showGridLines="0" workbookViewId="0">
      <selection sqref="A1:H1"/>
    </sheetView>
  </sheetViews>
  <sheetFormatPr defaultRowHeight="12.75"/>
  <cols>
    <col min="1" max="1" width="9.140625" style="25"/>
    <col min="2" max="2" width="24.5703125" style="25" customWidth="1"/>
    <col min="3" max="16384" width="9.140625" style="25"/>
  </cols>
  <sheetData>
    <row r="1" spans="1:4">
      <c r="A1" s="54" t="s">
        <v>821</v>
      </c>
      <c r="B1" s="52"/>
    </row>
    <row r="2" spans="1:4">
      <c r="A2" s="66" t="s">
        <v>822</v>
      </c>
      <c r="B2" s="52"/>
    </row>
    <row r="4" spans="1:4" ht="27">
      <c r="A4" s="326">
        <v>2016</v>
      </c>
      <c r="B4" s="359" t="s">
        <v>570</v>
      </c>
      <c r="D4" s="56"/>
    </row>
    <row r="5" spans="1:4">
      <c r="A5" s="345" t="s">
        <v>275</v>
      </c>
      <c r="B5" s="387" t="s">
        <v>108</v>
      </c>
    </row>
    <row r="6" spans="1:4">
      <c r="A6" s="556" t="s">
        <v>31</v>
      </c>
      <c r="B6" s="39">
        <v>20.028478164285236</v>
      </c>
    </row>
    <row r="7" spans="1:4">
      <c r="A7" s="556" t="s">
        <v>26</v>
      </c>
      <c r="B7" s="39">
        <v>18.091358321574784</v>
      </c>
    </row>
    <row r="8" spans="1:4">
      <c r="A8" s="556" t="s">
        <v>33</v>
      </c>
      <c r="B8" s="39">
        <v>10.366377923507228</v>
      </c>
    </row>
    <row r="9" spans="1:4">
      <c r="A9" s="556" t="s">
        <v>184</v>
      </c>
      <c r="B9" s="39">
        <v>7.4079090127106086</v>
      </c>
    </row>
    <row r="10" spans="1:4">
      <c r="A10" s="56" t="s">
        <v>22</v>
      </c>
      <c r="B10" s="112">
        <v>7.1310990314641662</v>
      </c>
      <c r="C10" s="148"/>
    </row>
    <row r="11" spans="1:4">
      <c r="A11" s="556" t="s">
        <v>24</v>
      </c>
      <c r="B11" s="39">
        <v>5.558956509592103</v>
      </c>
    </row>
    <row r="12" spans="1:4">
      <c r="A12" s="556" t="s">
        <v>202</v>
      </c>
      <c r="B12" s="39">
        <v>5.5511055633360691</v>
      </c>
    </row>
    <row r="13" spans="1:4">
      <c r="A13" s="56" t="s">
        <v>35</v>
      </c>
      <c r="B13" s="112">
        <v>5.3434352254497242</v>
      </c>
    </row>
    <row r="14" spans="1:4">
      <c r="A14" s="556" t="s">
        <v>25</v>
      </c>
      <c r="B14" s="39">
        <v>4.4105103075714256</v>
      </c>
    </row>
    <row r="15" spans="1:4">
      <c r="A15" s="556" t="s">
        <v>21</v>
      </c>
      <c r="B15" s="39">
        <v>3.8406079590012947</v>
      </c>
    </row>
    <row r="16" spans="1:4">
      <c r="A16" s="556" t="s">
        <v>39</v>
      </c>
      <c r="B16" s="39">
        <v>3.58495229477322</v>
      </c>
    </row>
    <row r="17" spans="1:3">
      <c r="A17" s="556" t="s">
        <v>18</v>
      </c>
      <c r="B17" s="39">
        <v>3.4577678481667768</v>
      </c>
    </row>
    <row r="18" spans="1:3">
      <c r="A18" s="556" t="s">
        <v>36</v>
      </c>
      <c r="B18" s="39">
        <v>3.430498578617839</v>
      </c>
    </row>
    <row r="19" spans="1:3">
      <c r="A19" s="556" t="s">
        <v>20</v>
      </c>
      <c r="B19" s="39">
        <v>3.4024269880126585</v>
      </c>
    </row>
    <row r="20" spans="1:3">
      <c r="A20" s="556" t="s">
        <v>107</v>
      </c>
      <c r="B20" s="39">
        <v>3.2597477083456812</v>
      </c>
    </row>
    <row r="21" spans="1:3">
      <c r="A21" s="556" t="s">
        <v>23</v>
      </c>
      <c r="B21" s="39">
        <v>3.0538825748072012</v>
      </c>
    </row>
    <row r="22" spans="1:3">
      <c r="A22" s="556" t="s">
        <v>29</v>
      </c>
      <c r="B22" s="39">
        <v>3.0428929160831517</v>
      </c>
    </row>
    <row r="23" spans="1:3">
      <c r="A23" s="556" t="s">
        <v>38</v>
      </c>
      <c r="B23" s="39">
        <v>3.0303861201157289</v>
      </c>
    </row>
    <row r="24" spans="1:3">
      <c r="A24" s="556" t="s">
        <v>19</v>
      </c>
      <c r="B24" s="39">
        <v>2.6296751273073498</v>
      </c>
    </row>
    <row r="25" spans="1:3">
      <c r="A25" s="556" t="s">
        <v>32</v>
      </c>
      <c r="B25" s="39">
        <v>2.6261653725281406</v>
      </c>
      <c r="C25" s="52"/>
    </row>
    <row r="26" spans="1:3">
      <c r="A26" s="556" t="s">
        <v>30</v>
      </c>
      <c r="B26" s="39">
        <v>2.3130756010512199</v>
      </c>
    </row>
    <row r="27" spans="1:3">
      <c r="A27" s="556" t="s">
        <v>27</v>
      </c>
      <c r="B27" s="39">
        <v>1.8017513841084392</v>
      </c>
    </row>
    <row r="28" spans="1:3">
      <c r="A28" s="556" t="s">
        <v>37</v>
      </c>
      <c r="B28" s="39">
        <v>1.7711282115168996</v>
      </c>
    </row>
    <row r="29" spans="1:3">
      <c r="A29" s="556" t="s">
        <v>17</v>
      </c>
      <c r="B29" s="39">
        <v>1.5191598672350397</v>
      </c>
      <c r="C29" s="52"/>
    </row>
    <row r="30" spans="1:3">
      <c r="A30" s="556" t="s">
        <v>28</v>
      </c>
      <c r="B30" s="39">
        <v>1.3277483090178559</v>
      </c>
    </row>
    <row r="31" spans="1:3">
      <c r="A31" s="556" t="s">
        <v>34</v>
      </c>
      <c r="B31" s="39">
        <v>1.1674139123578982</v>
      </c>
    </row>
    <row r="32" spans="1:3">
      <c r="A32" s="556" t="s">
        <v>106</v>
      </c>
      <c r="B32" s="39">
        <v>1.0745255869921906</v>
      </c>
    </row>
    <row r="33" spans="1:2">
      <c r="A33" s="191" t="s">
        <v>40</v>
      </c>
      <c r="B33" s="188" t="s">
        <v>108</v>
      </c>
    </row>
    <row r="34" spans="1:2">
      <c r="A34" s="25" t="s">
        <v>250</v>
      </c>
    </row>
    <row r="35" spans="1:2" ht="14.25">
      <c r="A35" s="25" t="s">
        <v>571</v>
      </c>
    </row>
    <row r="36" spans="1:2">
      <c r="A36" s="52" t="s">
        <v>572</v>
      </c>
      <c r="B36" s="52"/>
    </row>
    <row r="37" spans="1:2">
      <c r="A37" s="52"/>
      <c r="B37" s="52"/>
    </row>
    <row r="38" spans="1:2">
      <c r="A38" s="52"/>
      <c r="B38" s="52"/>
    </row>
    <row r="39" spans="1:2">
      <c r="A39" s="52"/>
      <c r="B39" s="52"/>
    </row>
    <row r="40" spans="1:2">
      <c r="A40" s="52"/>
      <c r="B40" s="52"/>
    </row>
    <row r="41" spans="1:2">
      <c r="A41" s="52"/>
      <c r="B41" s="52"/>
    </row>
    <row r="42" spans="1:2">
      <c r="A42" s="52"/>
      <c r="B42" s="52"/>
    </row>
    <row r="43" spans="1:2">
      <c r="A43" s="52"/>
      <c r="B43" s="52"/>
    </row>
    <row r="44" spans="1:2">
      <c r="A44" s="52"/>
      <c r="B44" s="52"/>
    </row>
  </sheetData>
  <phoneticPr fontId="2" type="noConversion"/>
  <pageMargins left="0.75" right="0.75" top="1" bottom="1" header="0.5" footer="0.5"/>
  <headerFooter alignWithMargins="0"/>
</worksheet>
</file>

<file path=xl/worksheets/sheet115.xml><?xml version="1.0" encoding="utf-8"?>
<worksheet xmlns="http://schemas.openxmlformats.org/spreadsheetml/2006/main" xmlns:r="http://schemas.openxmlformats.org/officeDocument/2006/relationships">
  <sheetPr codeName="Sheet114"/>
  <dimension ref="A1:M9"/>
  <sheetViews>
    <sheetView showGridLines="0" workbookViewId="0">
      <selection sqref="A1:H1"/>
    </sheetView>
  </sheetViews>
  <sheetFormatPr defaultRowHeight="12.75"/>
  <cols>
    <col min="2" max="2" width="10.140625" customWidth="1"/>
    <col min="10" max="10" width="11.7109375" customWidth="1"/>
    <col min="12" max="12" width="11.28515625" customWidth="1"/>
    <col min="13" max="13" width="11.140625" customWidth="1"/>
  </cols>
  <sheetData>
    <row r="1" spans="1:13">
      <c r="A1" s="44" t="s">
        <v>823</v>
      </c>
    </row>
    <row r="2" spans="1:13">
      <c r="A2" s="115" t="s">
        <v>824</v>
      </c>
    </row>
    <row r="3" spans="1:13">
      <c r="A3" s="115"/>
    </row>
    <row r="4" spans="1:13">
      <c r="M4" s="187" t="s">
        <v>13</v>
      </c>
    </row>
    <row r="5" spans="1:13" ht="25.5">
      <c r="A5" s="348"/>
      <c r="B5" s="359" t="s">
        <v>358</v>
      </c>
      <c r="C5" s="359" t="s">
        <v>359</v>
      </c>
      <c r="D5" s="359" t="s">
        <v>360</v>
      </c>
      <c r="E5" s="359" t="s">
        <v>361</v>
      </c>
      <c r="F5" s="359" t="s">
        <v>362</v>
      </c>
      <c r="G5" s="359" t="s">
        <v>363</v>
      </c>
      <c r="H5" s="359" t="s">
        <v>364</v>
      </c>
      <c r="I5" s="359" t="s">
        <v>365</v>
      </c>
      <c r="J5" s="359" t="s">
        <v>366</v>
      </c>
      <c r="K5" s="359" t="s">
        <v>367</v>
      </c>
      <c r="L5" s="359" t="s">
        <v>368</v>
      </c>
      <c r="M5" s="359" t="s">
        <v>369</v>
      </c>
    </row>
    <row r="6" spans="1:13" s="24" customFormat="1">
      <c r="A6" s="349" t="s">
        <v>42</v>
      </c>
      <c r="B6" s="350">
        <f>'[13]dados de base'!F11</f>
        <v>26.2</v>
      </c>
      <c r="C6" s="350">
        <f>'[13]dados de base'!G11</f>
        <v>32.5</v>
      </c>
      <c r="D6" s="350">
        <f>'[13]dados de base'!H11</f>
        <v>41.4</v>
      </c>
      <c r="E6" s="350">
        <f>'[13]dados de base'!I11</f>
        <v>45</v>
      </c>
      <c r="F6" s="350">
        <f>'[13]dados de base'!J11</f>
        <v>52</v>
      </c>
      <c r="G6" s="350">
        <f>'[13]dados de base'!K11</f>
        <v>57.4</v>
      </c>
      <c r="H6" s="350">
        <f>'[13]dados de base'!L11</f>
        <v>67.099999999999994</v>
      </c>
      <c r="I6" s="350">
        <f>'[13]dados de base'!M11</f>
        <v>73.099999999999994</v>
      </c>
      <c r="J6" s="350">
        <f>'[13]dados de base'!N11</f>
        <v>61.2</v>
      </c>
      <c r="K6" s="350">
        <f>'[13]dados de base'!O11</f>
        <v>51</v>
      </c>
      <c r="L6" s="350">
        <f>'[13]dados de base'!P11</f>
        <v>34.799999999999997</v>
      </c>
      <c r="M6" s="350">
        <f>'[13]dados de base'!Q11</f>
        <v>29.8</v>
      </c>
    </row>
    <row r="7" spans="1:13" s="24" customFormat="1">
      <c r="A7" s="351" t="s">
        <v>43</v>
      </c>
      <c r="B7" s="350">
        <f>'[13]dados de base'!F10</f>
        <v>40.82</v>
      </c>
      <c r="C7" s="350">
        <f>'[13]dados de base'!G10</f>
        <v>46.05</v>
      </c>
      <c r="D7" s="350">
        <f>'[13]dados de base'!H10</f>
        <v>48.66</v>
      </c>
      <c r="E7" s="350">
        <f>'[13]dados de base'!I10</f>
        <v>53.94</v>
      </c>
      <c r="F7" s="350">
        <f>'[13]dados de base'!J10</f>
        <v>58.22</v>
      </c>
      <c r="G7" s="350">
        <f>'[13]dados de base'!K10</f>
        <v>66.56</v>
      </c>
      <c r="H7" s="350">
        <f>'[13]dados de base'!L10</f>
        <v>77.260000000000005</v>
      </c>
      <c r="I7" s="350">
        <f>'[13]dados de base'!M10</f>
        <v>83.62</v>
      </c>
      <c r="J7" s="350">
        <f>'[13]dados de base'!N10</f>
        <v>69.989999999999995</v>
      </c>
      <c r="K7" s="350">
        <f>'[13]dados de base'!O10</f>
        <v>60.52</v>
      </c>
      <c r="L7" s="350">
        <f>'[13]dados de base'!P10</f>
        <v>49.27</v>
      </c>
      <c r="M7" s="350">
        <f>'[13]dados de base'!Q10</f>
        <v>46.06</v>
      </c>
    </row>
    <row r="8" spans="1:13" s="24" customFormat="1">
      <c r="A8" s="49" t="s">
        <v>252</v>
      </c>
      <c r="B8" s="128"/>
      <c r="C8" s="128"/>
      <c r="D8" s="128"/>
      <c r="E8" s="128"/>
      <c r="F8" s="128"/>
      <c r="G8" s="128"/>
      <c r="H8" s="128"/>
      <c r="I8" s="128"/>
      <c r="J8" s="128"/>
      <c r="K8" s="128"/>
      <c r="L8" s="128"/>
      <c r="M8" s="128"/>
    </row>
    <row r="9" spans="1:13">
      <c r="A9" s="65"/>
      <c r="B9" s="65"/>
      <c r="D9" s="65"/>
    </row>
  </sheetData>
  <phoneticPr fontId="2" type="noConversion"/>
  <pageMargins left="0.75" right="0.75" top="1" bottom="1" header="0.5" footer="0.5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sheetPr codeName="Sheet14"/>
  <dimension ref="A1:C37"/>
  <sheetViews>
    <sheetView showGridLines="0" workbookViewId="0">
      <selection sqref="A1:H1"/>
    </sheetView>
  </sheetViews>
  <sheetFormatPr defaultRowHeight="12.75"/>
  <cols>
    <col min="1" max="1" width="13.7109375" style="24" customWidth="1"/>
    <col min="2" max="2" width="17.7109375" style="24" customWidth="1"/>
    <col min="3" max="3" width="17.5703125" style="24" customWidth="1"/>
  </cols>
  <sheetData>
    <row r="1" spans="1:3">
      <c r="A1" s="468" t="s">
        <v>603</v>
      </c>
    </row>
    <row r="2" spans="1:3">
      <c r="A2" s="463" t="s">
        <v>604</v>
      </c>
    </row>
    <row r="4" spans="1:3" ht="25.5">
      <c r="A4" s="316">
        <v>2016</v>
      </c>
      <c r="B4" s="551" t="s">
        <v>574</v>
      </c>
      <c r="C4" s="90"/>
    </row>
    <row r="5" spans="1:3">
      <c r="A5" s="56" t="s">
        <v>275</v>
      </c>
      <c r="B5" s="411">
        <v>510278.701</v>
      </c>
      <c r="C5" s="54" t="s">
        <v>227</v>
      </c>
    </row>
    <row r="6" spans="1:3">
      <c r="A6" s="556" t="s">
        <v>20</v>
      </c>
      <c r="B6" s="155">
        <v>82175.683999999994</v>
      </c>
      <c r="C6" s="52"/>
    </row>
    <row r="7" spans="1:3">
      <c r="A7" s="556" t="s">
        <v>23</v>
      </c>
      <c r="B7" s="155">
        <v>66759.95</v>
      </c>
      <c r="C7" s="28" t="s">
        <v>134</v>
      </c>
    </row>
    <row r="8" spans="1:3">
      <c r="A8" s="556" t="s">
        <v>40</v>
      </c>
      <c r="B8" s="155">
        <v>65382.555999999997</v>
      </c>
      <c r="C8" s="28" t="s">
        <v>132</v>
      </c>
    </row>
    <row r="9" spans="1:3">
      <c r="A9" s="556" t="s">
        <v>25</v>
      </c>
      <c r="B9" s="155">
        <v>60665.550999999999</v>
      </c>
      <c r="C9"/>
    </row>
    <row r="10" spans="1:3">
      <c r="A10" s="56" t="s">
        <v>22</v>
      </c>
      <c r="B10" s="154">
        <v>46440.099000000002</v>
      </c>
      <c r="C10"/>
    </row>
    <row r="11" spans="1:3">
      <c r="A11" s="556" t="s">
        <v>34</v>
      </c>
      <c r="B11" s="155">
        <v>37967.209000000003</v>
      </c>
      <c r="C11"/>
    </row>
    <row r="12" spans="1:3">
      <c r="A12" s="556" t="s">
        <v>106</v>
      </c>
      <c r="B12" s="155">
        <v>19760.313999999998</v>
      </c>
      <c r="C12"/>
    </row>
    <row r="13" spans="1:3">
      <c r="A13" s="556" t="s">
        <v>32</v>
      </c>
      <c r="B13" s="155">
        <v>16979.12</v>
      </c>
      <c r="C13"/>
    </row>
    <row r="14" spans="1:3">
      <c r="A14" s="556" t="s">
        <v>17</v>
      </c>
      <c r="B14" s="155">
        <v>11311.117</v>
      </c>
      <c r="C14"/>
    </row>
    <row r="15" spans="1:3">
      <c r="A15" s="556" t="s">
        <v>184</v>
      </c>
      <c r="B15" s="155">
        <v>10783.748</v>
      </c>
      <c r="C15"/>
    </row>
    <row r="16" spans="1:3">
      <c r="A16" s="556" t="s">
        <v>18</v>
      </c>
      <c r="B16" s="155">
        <v>10553.843000000001</v>
      </c>
      <c r="C16"/>
    </row>
    <row r="17" spans="1:3">
      <c r="A17" s="578" t="s">
        <v>35</v>
      </c>
      <c r="B17" s="154">
        <v>10341.33</v>
      </c>
      <c r="C17"/>
    </row>
    <row r="18" spans="1:3">
      <c r="A18" s="556" t="s">
        <v>39</v>
      </c>
      <c r="B18" s="155">
        <v>9851.0169999999998</v>
      </c>
      <c r="C18"/>
    </row>
    <row r="19" spans="1:3">
      <c r="A19" s="556" t="s">
        <v>30</v>
      </c>
      <c r="B19" s="155">
        <v>9830.4850000000006</v>
      </c>
      <c r="C19"/>
    </row>
    <row r="20" spans="1:3">
      <c r="A20" s="556" t="s">
        <v>33</v>
      </c>
      <c r="B20" s="155">
        <v>8690.0759999999991</v>
      </c>
      <c r="C20"/>
    </row>
    <row r="21" spans="1:3">
      <c r="A21" s="556" t="s">
        <v>107</v>
      </c>
      <c r="B21" s="155">
        <v>7153.7839999999997</v>
      </c>
      <c r="C21"/>
    </row>
    <row r="22" spans="1:3">
      <c r="A22" s="556" t="s">
        <v>19</v>
      </c>
      <c r="B22" s="155">
        <v>5707.2510000000002</v>
      </c>
      <c r="C22"/>
    </row>
    <row r="23" spans="1:3">
      <c r="A23" s="556" t="s">
        <v>38</v>
      </c>
      <c r="B23" s="155">
        <v>5487.308</v>
      </c>
      <c r="C23"/>
    </row>
    <row r="24" spans="1:3">
      <c r="A24" s="556" t="s">
        <v>37</v>
      </c>
      <c r="B24" s="155">
        <v>5426.2520000000004</v>
      </c>
      <c r="C24"/>
    </row>
    <row r="25" spans="1:3">
      <c r="A25" s="556" t="s">
        <v>24</v>
      </c>
      <c r="B25" s="155">
        <v>4724.72</v>
      </c>
      <c r="C25" s="28" t="s">
        <v>149</v>
      </c>
    </row>
    <row r="26" spans="1:3">
      <c r="A26" s="556" t="s">
        <v>202</v>
      </c>
      <c r="B26" s="155">
        <v>4190.6689999999999</v>
      </c>
      <c r="C26" s="80"/>
    </row>
    <row r="27" spans="1:3">
      <c r="A27" s="556" t="s">
        <v>28</v>
      </c>
      <c r="B27" s="155">
        <v>2888.558</v>
      </c>
      <c r="C27" s="80"/>
    </row>
    <row r="28" spans="1:3">
      <c r="A28" s="556" t="s">
        <v>36</v>
      </c>
      <c r="B28" s="155">
        <v>2064.1880000000001</v>
      </c>
      <c r="C28" s="52" t="s">
        <v>148</v>
      </c>
    </row>
    <row r="29" spans="1:3">
      <c r="A29" s="556" t="s">
        <v>27</v>
      </c>
      <c r="B29" s="155">
        <v>1968.9570000000001</v>
      </c>
      <c r="C29" s="52" t="s">
        <v>148</v>
      </c>
    </row>
    <row r="30" spans="1:3">
      <c r="A30" s="556" t="s">
        <v>21</v>
      </c>
      <c r="B30" s="155">
        <v>1315.944</v>
      </c>
      <c r="C30" s="52" t="s">
        <v>148</v>
      </c>
    </row>
    <row r="31" spans="1:3">
      <c r="A31" s="556" t="s">
        <v>26</v>
      </c>
      <c r="B31" s="155">
        <v>848.31899999999996</v>
      </c>
      <c r="C31" s="52" t="s">
        <v>148</v>
      </c>
    </row>
    <row r="32" spans="1:3">
      <c r="A32" s="556" t="s">
        <v>29</v>
      </c>
      <c r="B32" s="155">
        <v>576.24900000000002</v>
      </c>
      <c r="C32" s="52" t="s">
        <v>148</v>
      </c>
    </row>
    <row r="33" spans="1:3">
      <c r="A33" s="191" t="s">
        <v>31</v>
      </c>
      <c r="B33" s="579">
        <v>434.40300000000002</v>
      </c>
      <c r="C33" s="24" t="s">
        <v>148</v>
      </c>
    </row>
    <row r="34" spans="1:3">
      <c r="A34" s="27" t="s">
        <v>252</v>
      </c>
    </row>
    <row r="35" spans="1:3">
      <c r="A35" s="26" t="s">
        <v>261</v>
      </c>
    </row>
    <row r="36" spans="1:3">
      <c r="A36" s="26" t="s">
        <v>253</v>
      </c>
    </row>
    <row r="37" spans="1:3">
      <c r="A37" s="26" t="s">
        <v>254</v>
      </c>
    </row>
  </sheetData>
  <phoneticPr fontId="2" type="noConversion"/>
  <pageMargins left="0.75" right="0.75" top="1" bottom="1" header="0.5" footer="0.5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sheetPr codeName="Sheet15"/>
  <dimension ref="A1:B33"/>
  <sheetViews>
    <sheetView showGridLines="0" workbookViewId="0">
      <selection sqref="A1:H1"/>
    </sheetView>
  </sheetViews>
  <sheetFormatPr defaultRowHeight="12.75"/>
  <cols>
    <col min="1" max="1" width="28.42578125" style="24" customWidth="1"/>
    <col min="2" max="2" width="11.28515625" style="24" bestFit="1" customWidth="1"/>
  </cols>
  <sheetData>
    <row r="1" spans="1:2">
      <c r="A1" s="468" t="s">
        <v>605</v>
      </c>
      <c r="B1" s="29"/>
    </row>
    <row r="2" spans="1:2">
      <c r="A2" s="66" t="s">
        <v>606</v>
      </c>
      <c r="B2" s="66"/>
    </row>
    <row r="4" spans="1:2">
      <c r="A4" s="94"/>
      <c r="B4" s="461" t="s">
        <v>438</v>
      </c>
    </row>
    <row r="5" spans="1:2">
      <c r="A5" s="349" t="s">
        <v>42</v>
      </c>
      <c r="B5" s="659">
        <v>10341.33</v>
      </c>
    </row>
    <row r="6" spans="1:2">
      <c r="A6" s="311" t="s">
        <v>97</v>
      </c>
      <c r="B6" s="660">
        <v>3603.7779999999998</v>
      </c>
    </row>
    <row r="7" spans="1:2">
      <c r="A7" s="164" t="s">
        <v>228</v>
      </c>
      <c r="B7" s="643">
        <v>2812.6779999999999</v>
      </c>
    </row>
    <row r="8" spans="1:2">
      <c r="A8" s="164" t="s">
        <v>51</v>
      </c>
      <c r="B8" s="643">
        <v>2256.364</v>
      </c>
    </row>
    <row r="9" spans="1:2">
      <c r="A9" s="164" t="s">
        <v>103</v>
      </c>
      <c r="B9" s="643">
        <v>724.39099999999996</v>
      </c>
    </row>
    <row r="10" spans="1:2">
      <c r="A10" s="164" t="s">
        <v>99</v>
      </c>
      <c r="B10" s="643">
        <v>441.92899999999997</v>
      </c>
    </row>
    <row r="11" spans="1:2">
      <c r="A11" s="164" t="s">
        <v>229</v>
      </c>
      <c r="B11" s="643">
        <v>256.42399999999998</v>
      </c>
    </row>
    <row r="12" spans="1:2">
      <c r="A12" s="165" t="s">
        <v>230</v>
      </c>
      <c r="B12" s="645">
        <v>245.76599999999999</v>
      </c>
    </row>
    <row r="13" spans="1:2">
      <c r="A13" s="351" t="s">
        <v>43</v>
      </c>
      <c r="B13" s="659">
        <v>46440.099000000002</v>
      </c>
    </row>
    <row r="14" spans="1:2">
      <c r="A14" s="164" t="s">
        <v>49</v>
      </c>
      <c r="B14" s="661">
        <v>8403.7739999999994</v>
      </c>
    </row>
    <row r="15" spans="1:2">
      <c r="A15" s="164" t="s">
        <v>83</v>
      </c>
      <c r="B15" s="661">
        <v>7408.29</v>
      </c>
    </row>
    <row r="16" spans="1:2">
      <c r="A16" s="164" t="s">
        <v>75</v>
      </c>
      <c r="B16" s="661">
        <v>6424.2749999999996</v>
      </c>
    </row>
    <row r="17" spans="1:2">
      <c r="A17" s="164" t="s">
        <v>85</v>
      </c>
      <c r="B17" s="661">
        <v>4932.3469999999998</v>
      </c>
    </row>
    <row r="18" spans="1:2">
      <c r="A18" s="164" t="s">
        <v>62</v>
      </c>
      <c r="B18" s="661">
        <v>2720.1019999999999</v>
      </c>
    </row>
    <row r="19" spans="1:2">
      <c r="A19" s="164" t="s">
        <v>77</v>
      </c>
      <c r="B19" s="661">
        <v>2454.4540000000002</v>
      </c>
    </row>
    <row r="20" spans="1:2">
      <c r="A20" s="164" t="s">
        <v>68</v>
      </c>
      <c r="B20" s="661">
        <v>2164.0659999999998</v>
      </c>
    </row>
    <row r="21" spans="1:2">
      <c r="A21" s="164" t="s">
        <v>45</v>
      </c>
      <c r="B21" s="661">
        <v>2135.2089999999998</v>
      </c>
    </row>
    <row r="22" spans="1:2">
      <c r="A22" s="164" t="s">
        <v>79</v>
      </c>
      <c r="B22" s="661">
        <v>2048.9</v>
      </c>
    </row>
    <row r="23" spans="1:2">
      <c r="A23" s="164" t="s">
        <v>90</v>
      </c>
      <c r="B23" s="661">
        <v>1466.4739999999999</v>
      </c>
    </row>
    <row r="24" spans="1:2">
      <c r="A24" s="164" t="s">
        <v>53</v>
      </c>
      <c r="B24" s="661">
        <v>1318.5709999999999</v>
      </c>
    </row>
    <row r="25" spans="1:2">
      <c r="A25" s="164" t="s">
        <v>87</v>
      </c>
      <c r="B25" s="661">
        <v>1135.527</v>
      </c>
    </row>
    <row r="26" spans="1:2">
      <c r="A26" s="164" t="s">
        <v>81</v>
      </c>
      <c r="B26" s="661">
        <v>1084.9690000000001</v>
      </c>
    </row>
    <row r="27" spans="1:2">
      <c r="A27" s="164" t="s">
        <v>64</v>
      </c>
      <c r="B27" s="661">
        <v>1040.925</v>
      </c>
    </row>
    <row r="28" spans="1:2">
      <c r="A28" s="164" t="s">
        <v>70</v>
      </c>
      <c r="B28" s="661">
        <v>637.48599999999999</v>
      </c>
    </row>
    <row r="29" spans="1:2">
      <c r="A29" s="164" t="s">
        <v>66</v>
      </c>
      <c r="B29" s="661">
        <v>582.50400000000002</v>
      </c>
    </row>
    <row r="30" spans="1:2">
      <c r="A30" s="164" t="s">
        <v>72</v>
      </c>
      <c r="B30" s="661">
        <v>312.81</v>
      </c>
    </row>
    <row r="31" spans="1:2">
      <c r="A31" s="164" t="s">
        <v>110</v>
      </c>
      <c r="B31" s="661">
        <v>84.652000000000001</v>
      </c>
    </row>
    <row r="32" spans="1:2">
      <c r="A32" s="165" t="s">
        <v>111</v>
      </c>
      <c r="B32" s="662">
        <v>84.763999999999996</v>
      </c>
    </row>
    <row r="33" spans="1:1">
      <c r="A33" s="26" t="s">
        <v>251</v>
      </c>
    </row>
  </sheetData>
  <phoneticPr fontId="2" type="noConversion"/>
  <pageMargins left="0.75" right="0.75" top="1" bottom="1" header="0.5" footer="0.5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>
  <sheetPr codeName="Sheet8"/>
  <dimension ref="A1:G18"/>
  <sheetViews>
    <sheetView showGridLines="0" workbookViewId="0">
      <selection sqref="A1:H1"/>
    </sheetView>
  </sheetViews>
  <sheetFormatPr defaultColWidth="9.140625" defaultRowHeight="12.75"/>
  <cols>
    <col min="1" max="1" width="17.140625" customWidth="1"/>
    <col min="2" max="2" width="10.42578125" customWidth="1"/>
    <col min="3" max="3" width="11.85546875" customWidth="1"/>
  </cols>
  <sheetData>
    <row r="1" spans="1:7" s="20" customFormat="1">
      <c r="A1" s="63" t="s">
        <v>607</v>
      </c>
      <c r="B1" s="63"/>
      <c r="C1" s="63"/>
      <c r="D1" s="554"/>
      <c r="E1" s="110"/>
      <c r="F1" s="110"/>
    </row>
    <row r="2" spans="1:7" s="242" customFormat="1">
      <c r="A2" s="64" t="s">
        <v>608</v>
      </c>
      <c r="B2" s="64"/>
      <c r="C2" s="64"/>
      <c r="D2" s="554"/>
      <c r="E2" s="110"/>
      <c r="F2" s="110"/>
      <c r="G2" s="63"/>
    </row>
    <row r="3" spans="1:7" s="242" customFormat="1">
      <c r="A3" s="24"/>
      <c r="B3" s="24"/>
      <c r="C3" s="24"/>
      <c r="D3" s="24"/>
      <c r="E3" s="110"/>
      <c r="F3" s="110"/>
      <c r="G3" s="63"/>
    </row>
    <row r="4" spans="1:7" ht="18.75" customHeight="1">
      <c r="A4" s="24"/>
      <c r="B4" s="580" t="s">
        <v>179</v>
      </c>
      <c r="C4" s="581" t="s">
        <v>182</v>
      </c>
      <c r="D4" s="24"/>
      <c r="E4" s="24"/>
      <c r="F4" s="63"/>
      <c r="G4" s="64"/>
    </row>
    <row r="5" spans="1:7" ht="24.75" customHeight="1">
      <c r="A5" s="473"/>
      <c r="B5" s="690" t="s">
        <v>437</v>
      </c>
      <c r="C5" s="691"/>
      <c r="D5" s="24"/>
      <c r="E5" s="24"/>
      <c r="F5" s="24"/>
    </row>
    <row r="6" spans="1:7">
      <c r="A6" s="472">
        <v>2007</v>
      </c>
      <c r="B6" s="582">
        <v>2</v>
      </c>
      <c r="C6" s="582">
        <v>19.600000000000001</v>
      </c>
      <c r="D6" s="24"/>
      <c r="E6" s="24"/>
      <c r="F6" s="24"/>
    </row>
    <row r="7" spans="1:7">
      <c r="A7" s="472">
        <v>2008</v>
      </c>
      <c r="B7" s="582">
        <v>0.9</v>
      </c>
      <c r="C7" s="582">
        <v>12.4</v>
      </c>
      <c r="D7" s="24"/>
      <c r="E7" s="24"/>
      <c r="F7" s="24"/>
    </row>
    <row r="8" spans="1:7">
      <c r="A8" s="472">
        <v>2009</v>
      </c>
      <c r="B8" s="582">
        <v>1</v>
      </c>
      <c r="C8" s="582">
        <v>5.3</v>
      </c>
      <c r="D8" s="24"/>
      <c r="E8" s="24"/>
      <c r="F8" s="24"/>
    </row>
    <row r="9" spans="1:7">
      <c r="A9" s="472">
        <v>2010</v>
      </c>
      <c r="B9" s="582">
        <v>-0.1</v>
      </c>
      <c r="C9" s="582">
        <v>3.9</v>
      </c>
      <c r="D9" s="24"/>
      <c r="E9" s="24"/>
      <c r="F9" s="24"/>
    </row>
    <row r="10" spans="1:7">
      <c r="A10" s="472">
        <v>2011</v>
      </c>
      <c r="B10" s="582">
        <v>-2.9</v>
      </c>
      <c r="C10" s="583">
        <v>3.2</v>
      </c>
      <c r="D10" s="24"/>
      <c r="E10" s="24"/>
      <c r="F10" s="24"/>
    </row>
    <row r="11" spans="1:7">
      <c r="A11" s="472">
        <v>2012</v>
      </c>
      <c r="B11" s="582">
        <v>-5.2</v>
      </c>
      <c r="C11" s="583">
        <v>-1.9</v>
      </c>
      <c r="D11" s="24"/>
      <c r="E11" s="24"/>
      <c r="F11" s="24"/>
    </row>
    <row r="12" spans="1:7">
      <c r="A12" s="472">
        <v>2013</v>
      </c>
      <c r="B12" s="582">
        <v>-5.7</v>
      </c>
      <c r="C12" s="583">
        <v>-4.5999999999999996</v>
      </c>
      <c r="D12" s="24"/>
      <c r="E12" s="24"/>
      <c r="F12" s="24"/>
    </row>
    <row r="13" spans="1:7">
      <c r="A13" s="472">
        <v>2014</v>
      </c>
      <c r="B13" s="582">
        <v>-5</v>
      </c>
      <c r="C13" s="583">
        <v>-1.3</v>
      </c>
      <c r="D13" s="24"/>
      <c r="E13" s="24"/>
      <c r="F13" s="24"/>
    </row>
    <row r="14" spans="1:7">
      <c r="A14" s="472">
        <v>2015</v>
      </c>
      <c r="B14" s="582">
        <v>-3.2</v>
      </c>
      <c r="C14" s="583">
        <v>-0.2</v>
      </c>
      <c r="D14" s="24"/>
      <c r="E14" s="24"/>
      <c r="F14" s="24"/>
    </row>
    <row r="15" spans="1:7">
      <c r="A15" s="552">
        <v>2016</v>
      </c>
      <c r="B15" s="584">
        <v>-3.1</v>
      </c>
      <c r="C15" s="585">
        <v>1.9</v>
      </c>
      <c r="D15" s="24"/>
      <c r="E15" s="24"/>
      <c r="F15" s="24"/>
    </row>
    <row r="16" spans="1:7">
      <c r="A16" s="243" t="s">
        <v>255</v>
      </c>
      <c r="B16" s="264"/>
      <c r="C16" s="24"/>
      <c r="D16" s="24"/>
      <c r="E16" s="24"/>
      <c r="F16" s="24"/>
    </row>
    <row r="17" spans="1:6" ht="13.5">
      <c r="A17" s="72" t="s">
        <v>609</v>
      </c>
      <c r="B17" s="123"/>
      <c r="C17" s="24"/>
      <c r="D17" s="24"/>
      <c r="E17" s="24"/>
      <c r="F17" s="24"/>
    </row>
    <row r="18" spans="1:6" ht="13.5">
      <c r="A18" s="26" t="s">
        <v>610</v>
      </c>
      <c r="B18" s="24"/>
      <c r="C18" s="24"/>
      <c r="D18" s="24"/>
      <c r="E18" s="24"/>
      <c r="F18" s="24"/>
    </row>
  </sheetData>
  <mergeCells count="1">
    <mergeCell ref="B5:C5"/>
  </mergeCells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>
  <sheetPr codeName="Sheet16"/>
  <dimension ref="A1:J10"/>
  <sheetViews>
    <sheetView showGridLines="0" workbookViewId="0">
      <selection sqref="A1:H1"/>
    </sheetView>
  </sheetViews>
  <sheetFormatPr defaultRowHeight="12.75"/>
  <cols>
    <col min="1" max="1" width="30.85546875" customWidth="1"/>
  </cols>
  <sheetData>
    <row r="1" spans="1:10">
      <c r="A1" s="29" t="s">
        <v>611</v>
      </c>
      <c r="B1" s="24"/>
      <c r="C1" s="24"/>
      <c r="D1" s="24"/>
      <c r="E1" s="24"/>
      <c r="F1" s="24"/>
      <c r="G1" s="24"/>
      <c r="H1" s="24"/>
    </row>
    <row r="2" spans="1:10">
      <c r="A2" s="60" t="s">
        <v>612</v>
      </c>
      <c r="B2" s="24"/>
      <c r="C2" s="24"/>
      <c r="D2" s="24"/>
      <c r="E2" s="24"/>
      <c r="F2" s="24"/>
      <c r="G2" s="24"/>
      <c r="H2" s="24"/>
    </row>
    <row r="3" spans="1:10">
      <c r="A3" s="60"/>
      <c r="B3" s="24"/>
      <c r="C3" s="24"/>
      <c r="D3" s="24"/>
      <c r="E3" s="24"/>
      <c r="F3" s="24"/>
      <c r="G3" s="24"/>
      <c r="H3" s="29"/>
    </row>
    <row r="4" spans="1:10">
      <c r="A4" s="24"/>
      <c r="B4" s="304" t="s">
        <v>203</v>
      </c>
      <c r="C4" s="304">
        <v>2030</v>
      </c>
      <c r="D4" s="304" t="s">
        <v>204</v>
      </c>
      <c r="E4" s="304" t="s">
        <v>205</v>
      </c>
      <c r="F4" s="304" t="s">
        <v>206</v>
      </c>
      <c r="G4" s="304">
        <v>2070</v>
      </c>
      <c r="H4" s="304">
        <v>2080</v>
      </c>
    </row>
    <row r="5" spans="1:10">
      <c r="A5" s="25" t="s">
        <v>258</v>
      </c>
      <c r="B5" s="692" t="s">
        <v>207</v>
      </c>
      <c r="C5" s="692"/>
      <c r="D5" s="692"/>
      <c r="E5" s="692"/>
      <c r="F5" s="692"/>
      <c r="G5" s="692"/>
      <c r="H5" s="692"/>
    </row>
    <row r="6" spans="1:10">
      <c r="A6" s="118" t="s">
        <v>259</v>
      </c>
      <c r="B6" s="693" t="s">
        <v>256</v>
      </c>
      <c r="C6" s="693"/>
      <c r="D6" s="693"/>
      <c r="E6" s="693"/>
      <c r="F6" s="693"/>
      <c r="G6" s="693"/>
      <c r="H6" s="693"/>
    </row>
    <row r="7" spans="1:10">
      <c r="A7" s="332" t="s">
        <v>42</v>
      </c>
      <c r="B7" s="111">
        <v>10.209628</v>
      </c>
      <c r="C7" s="111">
        <v>9.8801729999999992</v>
      </c>
      <c r="D7" s="111">
        <v>9.5536080000000005</v>
      </c>
      <c r="E7" s="111">
        <v>9.1163500000000006</v>
      </c>
      <c r="F7" s="111">
        <v>8.5523520000000008</v>
      </c>
      <c r="G7" s="111">
        <v>8.0087410000000006</v>
      </c>
      <c r="H7" s="111">
        <v>7.5795570000000003</v>
      </c>
    </row>
    <row r="8" spans="1:10">
      <c r="A8" s="324" t="s">
        <v>43</v>
      </c>
      <c r="B8" s="111">
        <v>46.562044</v>
      </c>
      <c r="C8" s="111">
        <v>47.110106000000002</v>
      </c>
      <c r="D8" s="111">
        <v>48.244791999999997</v>
      </c>
      <c r="E8" s="111">
        <v>49.257477000000002</v>
      </c>
      <c r="F8" s="111">
        <v>49.556550000000001</v>
      </c>
      <c r="G8" s="111">
        <v>49.827868000000002</v>
      </c>
      <c r="H8" s="244">
        <v>50.988205999999998</v>
      </c>
    </row>
    <row r="9" spans="1:10">
      <c r="A9" s="80" t="s">
        <v>257</v>
      </c>
      <c r="B9" s="24"/>
      <c r="C9" s="24"/>
      <c r="D9" s="24"/>
      <c r="E9" s="24"/>
      <c r="F9" s="24"/>
      <c r="G9" s="24"/>
      <c r="H9" s="24"/>
    </row>
    <row r="10" spans="1:10" ht="15">
      <c r="J10" s="586"/>
    </row>
  </sheetData>
  <mergeCells count="2">
    <mergeCell ref="B5:H5"/>
    <mergeCell ref="B6:H6"/>
  </mergeCells>
  <phoneticPr fontId="2" type="noConversion"/>
  <pageMargins left="0.75" right="0.75" top="1" bottom="1" header="0.5" footer="0.5"/>
  <pageSetup orientation="portrait" verticalDpi="30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>
  <sheetPr codeName="Sheet9"/>
  <dimension ref="A1:E43"/>
  <sheetViews>
    <sheetView showGridLines="0" workbookViewId="0">
      <selection sqref="A1:H1"/>
    </sheetView>
  </sheetViews>
  <sheetFormatPr defaultColWidth="10" defaultRowHeight="12.75"/>
  <cols>
    <col min="1" max="1" width="11" customWidth="1"/>
  </cols>
  <sheetData>
    <row r="1" spans="1:5">
      <c r="A1" s="125" t="s">
        <v>617</v>
      </c>
    </row>
    <row r="2" spans="1:5">
      <c r="A2" s="31" t="s">
        <v>618</v>
      </c>
    </row>
    <row r="3" spans="1:5">
      <c r="A3" s="31"/>
    </row>
    <row r="4" spans="1:5">
      <c r="A4" s="245"/>
      <c r="B4" s="694" t="s">
        <v>42</v>
      </c>
      <c r="C4" s="695"/>
      <c r="D4" s="696" t="s">
        <v>43</v>
      </c>
      <c r="E4" s="697"/>
    </row>
    <row r="5" spans="1:5">
      <c r="A5" s="588" t="s">
        <v>619</v>
      </c>
      <c r="B5" s="587" t="s">
        <v>613</v>
      </c>
      <c r="C5" s="591" t="s">
        <v>614</v>
      </c>
      <c r="D5" s="589" t="s">
        <v>615</v>
      </c>
      <c r="E5" s="590" t="s">
        <v>616</v>
      </c>
    </row>
    <row r="6" spans="1:5">
      <c r="A6" s="28" t="s">
        <v>112</v>
      </c>
      <c r="B6" s="246">
        <f>'[3]Datos Eurostat'!D12/'[3]Datos Eurostat'!$D$8</f>
        <v>2.1643637713911073E-2</v>
      </c>
      <c r="C6" s="246">
        <f>'[3]Datos Eurostat'!E12/'[3]Datos Eurostat'!$D$8</f>
        <v>2.0552578826901376E-2</v>
      </c>
      <c r="D6" s="246">
        <f>'[3]Datos Eurostat'!B12/'[3]Datos Eurostat'!$B$8</f>
        <v>2.4441463830643426E-2</v>
      </c>
      <c r="E6" s="592">
        <f>'[3]Datos Eurostat'!C12/'[3]Datos Eurostat'!$B$8</f>
        <v>2.2990863994497512E-2</v>
      </c>
    </row>
    <row r="7" spans="1:5">
      <c r="A7" s="28" t="s">
        <v>113</v>
      </c>
      <c r="B7" s="246">
        <f>'[3]Datos Eurostat'!D13/'[3]Datos Eurostat'!$D$8</f>
        <v>2.4400439788692559E-2</v>
      </c>
      <c r="C7" s="246">
        <f>'[3]Datos Eurostat'!E13/'[3]Datos Eurostat'!$D$8</f>
        <v>2.3437217456555394E-2</v>
      </c>
      <c r="D7" s="246">
        <f>'[3]Datos Eurostat'!B13/'[3]Datos Eurostat'!$B$8</f>
        <v>2.7537301330903707E-2</v>
      </c>
      <c r="E7" s="592">
        <f>'[3]Datos Eurostat'!C13/'[3]Datos Eurostat'!$B$8</f>
        <v>2.5804596152992697E-2</v>
      </c>
    </row>
    <row r="8" spans="1:5">
      <c r="A8" s="28" t="s">
        <v>114</v>
      </c>
      <c r="B8" s="246">
        <f>'[3]Datos Eurostat'!D14/'[3]Datos Eurostat'!$D$8</f>
        <v>2.6288688205482275E-2</v>
      </c>
      <c r="C8" s="246">
        <f>'[3]Datos Eurostat'!E14/'[3]Datos Eurostat'!$D$8</f>
        <v>2.4938958528545167E-2</v>
      </c>
      <c r="D8" s="246">
        <f>'[3]Datos Eurostat'!B14/'[3]Datos Eurostat'!$B$8</f>
        <v>2.5960388241205085E-2</v>
      </c>
      <c r="E8" s="592">
        <f>'[3]Datos Eurostat'!C14/'[3]Datos Eurostat'!$B$8</f>
        <v>2.4544133723745937E-2</v>
      </c>
    </row>
    <row r="9" spans="1:5">
      <c r="A9" s="28" t="s">
        <v>115</v>
      </c>
      <c r="B9" s="246">
        <f>'[3]Datos Eurostat'!D15/'[3]Datos Eurostat'!$D$8</f>
        <v>2.7660852134106542E-2</v>
      </c>
      <c r="C9" s="246">
        <f>'[3]Datos Eurostat'!E15/'[3]Datos Eurostat'!$D$8</f>
        <v>2.6525891737329724E-2</v>
      </c>
      <c r="D9" s="246">
        <f>'[3]Datos Eurostat'!B15/'[3]Datos Eurostat'!$B$8</f>
        <v>2.4234207597188799E-2</v>
      </c>
      <c r="E9" s="592">
        <f>'[3]Datos Eurostat'!C15/'[3]Datos Eurostat'!$B$8</f>
        <v>2.2829214898960486E-2</v>
      </c>
    </row>
    <row r="10" spans="1:5">
      <c r="A10" s="28" t="s">
        <v>116</v>
      </c>
      <c r="B10" s="246">
        <f>'[3]Datos Eurostat'!D16/'[3]Datos Eurostat'!$D$8</f>
        <v>2.6629746850743569E-2</v>
      </c>
      <c r="C10" s="246">
        <f>'[3]Datos Eurostat'!E16/'[3]Datos Eurostat'!$D$8</f>
        <v>2.6084169057558362E-2</v>
      </c>
      <c r="D10" s="246">
        <f>'[3]Datos Eurostat'!B16/'[3]Datos Eurostat'!$B$8</f>
        <v>2.5056514199076105E-2</v>
      </c>
      <c r="E10" s="592">
        <f>'[3]Datos Eurostat'!C16/'[3]Datos Eurostat'!$B$8</f>
        <v>2.4052575770779471E-2</v>
      </c>
    </row>
    <row r="11" spans="1:5">
      <c r="A11" s="28" t="s">
        <v>117</v>
      </c>
      <c r="B11" s="246">
        <f>'[3]Datos Eurostat'!D17/'[3]Datos Eurostat'!$D$8</f>
        <v>2.692729078368063E-2</v>
      </c>
      <c r="C11" s="246">
        <f>'[3]Datos Eurostat'!E17/'[3]Datos Eurostat'!$D$8</f>
        <v>2.6977671150616025E-2</v>
      </c>
      <c r="D11" s="246">
        <f>'[3]Datos Eurostat'!B17/'[3]Datos Eurostat'!$B$8</f>
        <v>2.7656056461033814E-2</v>
      </c>
      <c r="E11" s="592">
        <f>'[3]Datos Eurostat'!C17/'[3]Datos Eurostat'!$B$8</f>
        <v>2.7558425316879707E-2</v>
      </c>
    </row>
    <row r="12" spans="1:5">
      <c r="A12" s="28" t="s">
        <v>118</v>
      </c>
      <c r="B12" s="246">
        <f>'[3]Datos Eurostat'!D18/'[3]Datos Eurostat'!$D$8</f>
        <v>3.0135485474305529E-2</v>
      </c>
      <c r="C12" s="246">
        <f>'[3]Datos Eurostat'!E18/'[3]Datos Eurostat'!$D$8</f>
        <v>3.1754909668292183E-2</v>
      </c>
      <c r="D12" s="246">
        <f>'[3]Datos Eurostat'!B18/'[3]Datos Eurostat'!$B$8</f>
        <v>3.3406582531187112E-2</v>
      </c>
      <c r="E12" s="592">
        <f>'[3]Datos Eurostat'!C18/'[3]Datos Eurostat'!$B$8</f>
        <v>3.3354752322987083E-2</v>
      </c>
    </row>
    <row r="13" spans="1:5">
      <c r="A13" s="28" t="s">
        <v>119</v>
      </c>
      <c r="B13" s="246">
        <f>'[3]Datos Eurostat'!D19/'[3]Datos Eurostat'!$D$8</f>
        <v>3.5358508044903314E-2</v>
      </c>
      <c r="C13" s="246">
        <f>'[3]Datos Eurostat'!E19/'[3]Datos Eurostat'!$D$8</f>
        <v>3.8294494035099935E-2</v>
      </c>
      <c r="D13" s="246">
        <f>'[3]Datos Eurostat'!B19/'[3]Datos Eurostat'!$B$8</f>
        <v>4.2020043927985598E-2</v>
      </c>
      <c r="E13" s="592">
        <f>'[3]Datos Eurostat'!C19/'[3]Datos Eurostat'!$B$8</f>
        <v>4.0861347001004453E-2</v>
      </c>
    </row>
    <row r="14" spans="1:5">
      <c r="A14" s="28" t="s">
        <v>120</v>
      </c>
      <c r="B14" s="246">
        <f>'[3]Datos Eurostat'!D20/'[3]Datos Eurostat'!$D$8</f>
        <v>3.7363375890721987E-2</v>
      </c>
      <c r="C14" s="246">
        <f>'[3]Datos Eurostat'!E20/'[3]Datos Eurostat'!$D$8</f>
        <v>4.0681614453846847E-2</v>
      </c>
      <c r="D14" s="246">
        <f>'[3]Datos Eurostat'!B20/'[3]Datos Eurostat'!$B$8</f>
        <v>4.3036040900774133E-2</v>
      </c>
      <c r="E14" s="592">
        <f>'[3]Datos Eurostat'!C20/'[3]Datos Eurostat'!$B$8</f>
        <v>4.1477452492080173E-2</v>
      </c>
    </row>
    <row r="15" spans="1:5">
      <c r="A15" s="28" t="s">
        <v>121</v>
      </c>
      <c r="B15" s="246">
        <f>'[3]Datos Eurostat'!D21/'[3]Datos Eurostat'!$D$8</f>
        <v>3.4931870465404351E-2</v>
      </c>
      <c r="C15" s="246">
        <f>'[3]Datos Eurostat'!E21/'[3]Datos Eurostat'!$D$8</f>
        <v>3.8057483901973922E-2</v>
      </c>
      <c r="D15" s="246">
        <f>'[3]Datos Eurostat'!B21/'[3]Datos Eurostat'!$B$8</f>
        <v>4.0364168904980152E-2</v>
      </c>
      <c r="E15" s="592">
        <f>'[3]Datos Eurostat'!C21/'[3]Datos Eurostat'!$B$8</f>
        <v>3.9586005189179291E-2</v>
      </c>
    </row>
    <row r="16" spans="1:5">
      <c r="A16" s="28" t="s">
        <v>122</v>
      </c>
      <c r="B16" s="246">
        <f>'[3]Datos Eurostat'!D22/'[3]Datos Eurostat'!$D$8</f>
        <v>3.4796878157838496E-2</v>
      </c>
      <c r="C16" s="246">
        <f>'[3]Datos Eurostat'!E22/'[3]Datos Eurostat'!$D$8</f>
        <v>3.8458786248964108E-2</v>
      </c>
      <c r="D16" s="246">
        <f>'[3]Datos Eurostat'!B22/'[3]Datos Eurostat'!$B$8</f>
        <v>3.7147509095534013E-2</v>
      </c>
      <c r="E16" s="592">
        <f>'[3]Datos Eurostat'!C22/'[3]Datos Eurostat'!$B$8</f>
        <v>3.7379894474385167E-2</v>
      </c>
    </row>
    <row r="17" spans="1:5">
      <c r="A17" s="28" t="s">
        <v>123</v>
      </c>
      <c r="B17" s="246">
        <f>'[3]Datos Eurostat'!D23/'[3]Datos Eurostat'!$D$8</f>
        <v>3.2241887648880752E-2</v>
      </c>
      <c r="C17" s="246">
        <f>'[3]Datos Eurostat'!E23/'[3]Datos Eurostat'!$D$8</f>
        <v>3.5807289778007276E-2</v>
      </c>
      <c r="D17" s="246">
        <f>'[3]Datos Eurostat'!B23/'[3]Datos Eurostat'!$B$8</f>
        <v>3.2603957196559806E-2</v>
      </c>
      <c r="E17" s="592">
        <f>'[3]Datos Eurostat'!C23/'[3]Datos Eurostat'!$B$8</f>
        <v>3.3580462436137354E-2</v>
      </c>
    </row>
    <row r="18" spans="1:5">
      <c r="A18" s="28" t="s">
        <v>124</v>
      </c>
      <c r="B18" s="246">
        <f>'[3]Datos Eurostat'!D24/'[3]Datos Eurostat'!$D$8</f>
        <v>2.9421747492827326E-2</v>
      </c>
      <c r="C18" s="246">
        <f>'[3]Datos Eurostat'!E24/'[3]Datos Eurostat'!$D$8</f>
        <v>3.3612214289651332E-2</v>
      </c>
      <c r="D18" s="246">
        <f>'[3]Datos Eurostat'!B24/'[3]Datos Eurostat'!$B$8</f>
        <v>2.6886032262764988E-2</v>
      </c>
      <c r="E18" s="592">
        <f>'[3]Datos Eurostat'!C24/'[3]Datos Eurostat'!$B$8</f>
        <v>2.8417575078812818E-2</v>
      </c>
    </row>
    <row r="19" spans="1:5">
      <c r="A19" s="28" t="s">
        <v>125</v>
      </c>
      <c r="B19" s="246">
        <f>'[3]Datos Eurostat'!D25/'[3]Datos Eurostat'!$D$8</f>
        <v>2.6326981152327601E-2</v>
      </c>
      <c r="C19" s="246">
        <f>'[3]Datos Eurostat'!E25/'[3]Datos Eurostat'!$D$8</f>
        <v>3.1087877478041991E-2</v>
      </c>
      <c r="D19" s="246">
        <f>'[3]Datos Eurostat'!B25/'[3]Datos Eurostat'!$B$8</f>
        <v>2.4053350962925379E-2</v>
      </c>
      <c r="E19" s="592">
        <f>'[3]Datos Eurostat'!C25/'[3]Datos Eurostat'!$B$8</f>
        <v>2.6509288879853595E-2</v>
      </c>
    </row>
    <row r="20" spans="1:5">
      <c r="A20" s="28" t="s">
        <v>126</v>
      </c>
      <c r="B20" s="246">
        <f>'[3]Datos Eurostat'!D26/'[3]Datos Eurostat'!$D$8</f>
        <v>2.1145636006200362E-2</v>
      </c>
      <c r="C20" s="246">
        <f>'[3]Datos Eurostat'!E26/'[3]Datos Eurostat'!$D$8</f>
        <v>2.707233982476142E-2</v>
      </c>
      <c r="D20" s="246">
        <f>'[3]Datos Eurostat'!B26/'[3]Datos Eurostat'!$B$8</f>
        <v>1.9708915779873767E-2</v>
      </c>
      <c r="E20" s="592">
        <f>'[3]Datos Eurostat'!C26/'[3]Datos Eurostat'!$B$8</f>
        <v>2.2834619710866678E-2</v>
      </c>
    </row>
    <row r="21" spans="1:5">
      <c r="A21" s="28" t="s">
        <v>127</v>
      </c>
      <c r="B21" s="246">
        <f>'[3]Datos Eurostat'!D27/'[3]Datos Eurostat'!$D$8</f>
        <v>1.7574335216069888E-2</v>
      </c>
      <c r="C21" s="246">
        <f>'[3]Datos Eurostat'!E27/'[3]Datos Eurostat'!$D$8</f>
        <v>2.439193024494915E-2</v>
      </c>
      <c r="D21" s="246">
        <f>'[3]Datos Eurostat'!B27/'[3]Datos Eurostat'!$B$8</f>
        <v>1.4878478187568033E-2</v>
      </c>
      <c r="E21" s="592">
        <f>'[3]Datos Eurostat'!C27/'[3]Datos Eurostat'!$B$8</f>
        <v>1.9232754004249647E-2</v>
      </c>
    </row>
    <row r="22" spans="1:5">
      <c r="A22" s="28" t="s">
        <v>128</v>
      </c>
      <c r="B22" s="246">
        <f>'[3]Datos Eurostat'!D28/'[3]Datos Eurostat'!$D$8</f>
        <v>1.2742364860225909E-2</v>
      </c>
      <c r="C22" s="246">
        <f>'[3]Datos Eurostat'!E28/'[3]Datos Eurostat'!$D$8</f>
        <v>2.0238982800084709E-2</v>
      </c>
      <c r="D22" s="246">
        <f>'[3]Datos Eurostat'!B28/'[3]Datos Eurostat'!$B$8</f>
        <v>1.2457122453593391E-2</v>
      </c>
      <c r="E22" s="592">
        <f>'[3]Datos Eurostat'!C28/'[3]Datos Eurostat'!$B$8</f>
        <v>1.8352028060922093E-2</v>
      </c>
    </row>
    <row r="23" spans="1:5">
      <c r="A23" s="247" t="s">
        <v>129</v>
      </c>
      <c r="B23" s="593">
        <f>'[3]Datos Eurostat'!D29/'[3]Datos Eurostat'!$D$8</f>
        <v>8.3830609795838631E-3</v>
      </c>
      <c r="C23" s="593">
        <f>'[3]Datos Eurostat'!E29/'[3]Datos Eurostat'!$D$8</f>
        <v>1.8052803652915051E-2</v>
      </c>
      <c r="D23" s="593">
        <f>'[3]Datos Eurostat'!B29/'[3]Datos Eurostat'!$B$8</f>
        <v>9.6676150496578395E-3</v>
      </c>
      <c r="E23" s="594">
        <f>'[3]Datos Eurostat'!C29/'[3]Datos Eurostat'!$B$8</f>
        <v>1.9518261578210676E-2</v>
      </c>
    </row>
    <row r="24" spans="1:5">
      <c r="A24" s="27" t="s">
        <v>252</v>
      </c>
      <c r="B24" s="36"/>
      <c r="C24" s="36"/>
      <c r="D24" s="36"/>
      <c r="E24" s="36"/>
    </row>
    <row r="26" spans="1:5">
      <c r="B26" s="248"/>
      <c r="C26" s="248"/>
      <c r="D26" s="248"/>
      <c r="E26" s="248"/>
    </row>
    <row r="27" spans="1:5">
      <c r="B27" s="248"/>
      <c r="C27" s="248"/>
      <c r="D27" s="248"/>
      <c r="E27" s="248"/>
    </row>
    <row r="28" spans="1:5">
      <c r="B28" s="248"/>
      <c r="C28" s="248"/>
      <c r="D28" s="248"/>
      <c r="E28" s="248"/>
    </row>
    <row r="29" spans="1:5">
      <c r="B29" s="248"/>
      <c r="C29" s="248"/>
      <c r="D29" s="248"/>
      <c r="E29" s="248"/>
    </row>
    <row r="30" spans="1:5">
      <c r="B30" s="248"/>
      <c r="C30" s="248"/>
      <c r="D30" s="248"/>
      <c r="E30" s="248"/>
    </row>
    <row r="31" spans="1:5">
      <c r="B31" s="248"/>
      <c r="C31" s="248"/>
      <c r="D31" s="248"/>
      <c r="E31" s="248"/>
    </row>
    <row r="32" spans="1:5">
      <c r="B32" s="248"/>
      <c r="C32" s="248"/>
      <c r="D32" s="248"/>
      <c r="E32" s="248"/>
    </row>
    <row r="33" spans="2:5">
      <c r="B33" s="248"/>
      <c r="C33" s="248"/>
      <c r="D33" s="248"/>
      <c r="E33" s="248"/>
    </row>
    <row r="34" spans="2:5">
      <c r="B34" s="248"/>
      <c r="C34" s="248"/>
      <c r="D34" s="248"/>
      <c r="E34" s="248"/>
    </row>
    <row r="35" spans="2:5">
      <c r="B35" s="248"/>
      <c r="C35" s="248"/>
      <c r="D35" s="248"/>
      <c r="E35" s="248"/>
    </row>
    <row r="36" spans="2:5">
      <c r="B36" s="248"/>
      <c r="C36" s="248"/>
      <c r="D36" s="248"/>
      <c r="E36" s="248"/>
    </row>
    <row r="37" spans="2:5">
      <c r="B37" s="248"/>
      <c r="C37" s="248"/>
      <c r="D37" s="248"/>
      <c r="E37" s="248"/>
    </row>
    <row r="38" spans="2:5">
      <c r="B38" s="248"/>
      <c r="C38" s="248"/>
      <c r="D38" s="248"/>
      <c r="E38" s="248"/>
    </row>
    <row r="39" spans="2:5">
      <c r="B39" s="248"/>
      <c r="C39" s="248"/>
      <c r="D39" s="248"/>
      <c r="E39" s="248"/>
    </row>
    <row r="40" spans="2:5">
      <c r="B40" s="248"/>
      <c r="C40" s="248"/>
      <c r="D40" s="248"/>
      <c r="E40" s="248"/>
    </row>
    <row r="41" spans="2:5">
      <c r="B41" s="248"/>
      <c r="C41" s="248"/>
      <c r="D41" s="248"/>
      <c r="E41" s="248"/>
    </row>
    <row r="42" spans="2:5">
      <c r="B42" s="248"/>
      <c r="C42" s="248"/>
      <c r="D42" s="248"/>
      <c r="E42" s="248"/>
    </row>
    <row r="43" spans="2:5">
      <c r="B43" s="248"/>
      <c r="C43" s="248"/>
      <c r="D43" s="248"/>
      <c r="E43" s="248"/>
    </row>
  </sheetData>
  <mergeCells count="2">
    <mergeCell ref="B4:C4"/>
    <mergeCell ref="D4:E4"/>
  </mergeCells>
  <phoneticPr fontId="2" type="noConversion"/>
  <pageMargins left="0.75" right="0.75" top="1" bottom="1" header="0.5" footer="0.5"/>
  <pageSetup orientation="portrait" verticalDpi="3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>
  <sheetPr codeName="Sheet21"/>
  <dimension ref="A1:F32"/>
  <sheetViews>
    <sheetView showGridLines="0" workbookViewId="0">
      <selection sqref="A1:H1"/>
    </sheetView>
  </sheetViews>
  <sheetFormatPr defaultRowHeight="12.75"/>
  <cols>
    <col min="1" max="1" width="10.85546875" style="25" customWidth="1"/>
    <col min="2" max="2" width="31.140625" style="25" customWidth="1"/>
    <col min="3" max="3" width="10" style="25" customWidth="1"/>
    <col min="4" max="4" width="14.28515625" style="25" customWidth="1"/>
    <col min="5" max="5" width="5.42578125" style="28" customWidth="1"/>
  </cols>
  <sheetData>
    <row r="1" spans="1:6">
      <c r="A1" s="29" t="s">
        <v>620</v>
      </c>
      <c r="B1" s="29"/>
      <c r="E1" s="25"/>
      <c r="F1" s="24"/>
    </row>
    <row r="2" spans="1:6">
      <c r="A2" s="60" t="s">
        <v>621</v>
      </c>
      <c r="B2" s="60"/>
      <c r="E2" s="24"/>
      <c r="F2" s="24"/>
    </row>
    <row r="3" spans="1:6">
      <c r="E3" s="24"/>
      <c r="F3" s="24"/>
    </row>
    <row r="4" spans="1:6">
      <c r="A4" s="335" t="s">
        <v>11</v>
      </c>
      <c r="B4" s="336" t="s">
        <v>248</v>
      </c>
      <c r="C4" s="337" t="s">
        <v>13</v>
      </c>
      <c r="D4" s="53"/>
      <c r="E4" s="24"/>
      <c r="F4" s="24"/>
    </row>
    <row r="5" spans="1:6">
      <c r="A5" s="338" t="s">
        <v>61</v>
      </c>
      <c r="B5" s="338" t="s">
        <v>62</v>
      </c>
      <c r="C5" s="39">
        <v>24.3</v>
      </c>
      <c r="D5" s="39"/>
    </row>
    <row r="6" spans="1:6">
      <c r="A6" s="70" t="s">
        <v>63</v>
      </c>
      <c r="B6" s="70" t="s">
        <v>64</v>
      </c>
      <c r="C6" s="39">
        <v>24.4</v>
      </c>
      <c r="D6" s="39"/>
    </row>
    <row r="7" spans="1:6">
      <c r="A7" s="70" t="s">
        <v>65</v>
      </c>
      <c r="B7" s="70" t="s">
        <v>66</v>
      </c>
      <c r="C7" s="39">
        <v>20.7</v>
      </c>
      <c r="D7" s="39"/>
    </row>
    <row r="8" spans="1:6">
      <c r="A8" s="70" t="s">
        <v>67</v>
      </c>
      <c r="B8" s="70" t="s">
        <v>68</v>
      </c>
      <c r="C8" s="39">
        <v>21.7</v>
      </c>
      <c r="D8" s="39"/>
    </row>
    <row r="9" spans="1:6">
      <c r="A9" s="70" t="s">
        <v>69</v>
      </c>
      <c r="B9" s="70" t="s">
        <v>70</v>
      </c>
      <c r="C9" s="39">
        <v>19.3</v>
      </c>
      <c r="D9" s="39"/>
      <c r="E9" s="25"/>
    </row>
    <row r="10" spans="1:6">
      <c r="A10" s="70" t="s">
        <v>71</v>
      </c>
      <c r="B10" s="70" t="s">
        <v>72</v>
      </c>
      <c r="C10" s="39">
        <v>20.3</v>
      </c>
      <c r="D10" s="39"/>
    </row>
    <row r="11" spans="1:6">
      <c r="A11" s="70" t="s">
        <v>73</v>
      </c>
      <c r="B11" s="70" t="s">
        <v>53</v>
      </c>
      <c r="C11" s="39">
        <v>21.1</v>
      </c>
      <c r="D11" s="39"/>
    </row>
    <row r="12" spans="1:6">
      <c r="A12" s="70" t="s">
        <v>74</v>
      </c>
      <c r="B12" s="70" t="s">
        <v>75</v>
      </c>
      <c r="C12" s="39">
        <v>17.2</v>
      </c>
      <c r="D12" s="39"/>
    </row>
    <row r="13" spans="1:6">
      <c r="A13" s="70" t="s">
        <v>76</v>
      </c>
      <c r="B13" s="70" t="s">
        <v>77</v>
      </c>
      <c r="C13" s="39">
        <v>24.3</v>
      </c>
      <c r="D13" s="39"/>
    </row>
    <row r="14" spans="1:6">
      <c r="A14" s="70" t="s">
        <v>78</v>
      </c>
      <c r="B14" s="70" t="s">
        <v>79</v>
      </c>
      <c r="C14" s="39">
        <v>18.5</v>
      </c>
      <c r="D14" s="39"/>
    </row>
    <row r="15" spans="1:6">
      <c r="A15" s="70" t="s">
        <v>80</v>
      </c>
      <c r="B15" s="70" t="s">
        <v>81</v>
      </c>
      <c r="C15" s="39">
        <v>19.899999999999999</v>
      </c>
      <c r="D15" s="39"/>
    </row>
    <row r="16" spans="1:6">
      <c r="A16" s="70" t="s">
        <v>82</v>
      </c>
      <c r="B16" s="70" t="s">
        <v>83</v>
      </c>
      <c r="C16" s="39">
        <v>18.600000000000001</v>
      </c>
      <c r="D16" s="39"/>
    </row>
    <row r="17" spans="1:6">
      <c r="A17" s="70" t="s">
        <v>84</v>
      </c>
      <c r="B17" s="70" t="s">
        <v>85</v>
      </c>
      <c r="C17" s="39">
        <v>18.8</v>
      </c>
      <c r="D17" s="39"/>
    </row>
    <row r="18" spans="1:6">
      <c r="A18" s="70" t="s">
        <v>86</v>
      </c>
      <c r="B18" s="70" t="s">
        <v>87</v>
      </c>
      <c r="C18" s="39">
        <v>15.4</v>
      </c>
      <c r="D18" s="39"/>
    </row>
    <row r="19" spans="1:6">
      <c r="A19" s="70" t="s">
        <v>88</v>
      </c>
      <c r="B19" s="70" t="s">
        <v>49</v>
      </c>
      <c r="C19" s="39">
        <v>16.399999999999999</v>
      </c>
      <c r="D19" s="39"/>
    </row>
    <row r="20" spans="1:6">
      <c r="A20" s="70" t="s">
        <v>89</v>
      </c>
      <c r="B20" s="70" t="s">
        <v>90</v>
      </c>
      <c r="C20" s="39">
        <v>15.3</v>
      </c>
      <c r="D20" s="39"/>
    </row>
    <row r="21" spans="1:6">
      <c r="A21" s="70" t="s">
        <v>91</v>
      </c>
      <c r="B21" s="70" t="s">
        <v>92</v>
      </c>
      <c r="C21" s="39">
        <v>11.3</v>
      </c>
      <c r="D21" s="39"/>
    </row>
    <row r="22" spans="1:6">
      <c r="A22" s="70" t="s">
        <v>93</v>
      </c>
      <c r="B22" s="70" t="s">
        <v>94</v>
      </c>
      <c r="C22" s="39">
        <v>10</v>
      </c>
      <c r="D22" s="39"/>
    </row>
    <row r="23" spans="1:6">
      <c r="A23" s="70" t="s">
        <v>95</v>
      </c>
      <c r="B23" s="70" t="s">
        <v>45</v>
      </c>
      <c r="C23" s="39">
        <v>15.3</v>
      </c>
      <c r="D23" s="39"/>
    </row>
    <row r="24" spans="1:6">
      <c r="A24" s="70" t="s">
        <v>96</v>
      </c>
      <c r="B24" s="70" t="s">
        <v>97</v>
      </c>
      <c r="C24" s="39">
        <v>18.899999999999999</v>
      </c>
      <c r="D24" s="39"/>
    </row>
    <row r="25" spans="1:6">
      <c r="A25" s="70" t="s">
        <v>98</v>
      </c>
      <c r="B25" s="70" t="s">
        <v>99</v>
      </c>
      <c r="C25" s="39">
        <v>20.9</v>
      </c>
      <c r="D25" s="39"/>
    </row>
    <row r="26" spans="1:6">
      <c r="A26" s="70" t="s">
        <v>100</v>
      </c>
      <c r="B26" s="70" t="s">
        <v>51</v>
      </c>
      <c r="C26" s="39">
        <v>23.3</v>
      </c>
      <c r="D26" s="39"/>
    </row>
    <row r="27" spans="1:6">
      <c r="A27" s="70" t="s">
        <v>101</v>
      </c>
      <c r="B27" s="70" t="s">
        <v>228</v>
      </c>
      <c r="C27" s="39">
        <v>20.9</v>
      </c>
      <c r="D27" s="39"/>
    </row>
    <row r="28" spans="1:6">
      <c r="A28" s="70" t="s">
        <v>102</v>
      </c>
      <c r="B28" s="70" t="s">
        <v>103</v>
      </c>
      <c r="C28" s="39">
        <v>24.7</v>
      </c>
      <c r="D28" s="39"/>
      <c r="E28"/>
      <c r="F28" s="168"/>
    </row>
    <row r="29" spans="1:6">
      <c r="A29" s="70" t="s">
        <v>104</v>
      </c>
      <c r="B29" s="70" t="s">
        <v>230</v>
      </c>
      <c r="C29" s="39">
        <v>13.5</v>
      </c>
      <c r="D29" s="39"/>
      <c r="E29"/>
      <c r="F29" s="168"/>
    </row>
    <row r="30" spans="1:6">
      <c r="A30" s="71" t="s">
        <v>105</v>
      </c>
      <c r="B30" s="71" t="s">
        <v>229</v>
      </c>
      <c r="C30" s="40">
        <v>15.6</v>
      </c>
      <c r="D30" s="67"/>
      <c r="E30"/>
      <c r="F30" s="168"/>
    </row>
    <row r="31" spans="1:6">
      <c r="A31" s="26" t="s">
        <v>252</v>
      </c>
      <c r="E31"/>
      <c r="F31" s="168"/>
    </row>
    <row r="32" spans="1:6">
      <c r="E32"/>
      <c r="F32" s="168"/>
    </row>
  </sheetData>
  <phoneticPr fontId="2" type="noConversion"/>
  <pageMargins left="0.75" right="0.75" top="1" bottom="1" header="0.5" footer="0.5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>
  <sheetPr codeName="Sheet17"/>
  <dimension ref="A1:C37"/>
  <sheetViews>
    <sheetView showGridLines="0" workbookViewId="0">
      <selection sqref="A1:H1"/>
    </sheetView>
  </sheetViews>
  <sheetFormatPr defaultRowHeight="12.75"/>
  <cols>
    <col min="1" max="1" width="19.5703125" style="24" customWidth="1"/>
    <col min="2" max="3" width="9.140625" style="24"/>
  </cols>
  <sheetData>
    <row r="1" spans="1:3">
      <c r="A1" s="54" t="s">
        <v>622</v>
      </c>
      <c r="B1" s="166"/>
    </row>
    <row r="2" spans="1:3">
      <c r="A2" s="66" t="s">
        <v>623</v>
      </c>
      <c r="B2" s="52"/>
    </row>
    <row r="4" spans="1:3">
      <c r="A4" s="301">
        <v>2016</v>
      </c>
      <c r="B4" s="301" t="s">
        <v>13</v>
      </c>
    </row>
    <row r="5" spans="1:3">
      <c r="A5" s="345" t="s">
        <v>275</v>
      </c>
      <c r="B5" s="595">
        <v>19.2</v>
      </c>
      <c r="C5" s="125" t="s">
        <v>424</v>
      </c>
    </row>
    <row r="6" spans="1:3">
      <c r="A6" s="58" t="s">
        <v>25</v>
      </c>
      <c r="B6" s="41">
        <v>22</v>
      </c>
      <c r="C6" s="52"/>
    </row>
    <row r="7" spans="1:3">
      <c r="A7" s="58" t="s">
        <v>184</v>
      </c>
      <c r="B7" s="41">
        <v>21.3</v>
      </c>
      <c r="C7" s="79"/>
    </row>
    <row r="8" spans="1:3">
      <c r="A8" s="58" t="s">
        <v>20</v>
      </c>
      <c r="B8" s="41">
        <v>21.1</v>
      </c>
      <c r="C8" s="52"/>
    </row>
    <row r="9" spans="1:3">
      <c r="A9" s="53" t="s">
        <v>35</v>
      </c>
      <c r="B9" s="42">
        <v>20.7</v>
      </c>
      <c r="C9" s="596" t="s">
        <v>132</v>
      </c>
    </row>
    <row r="10" spans="1:3">
      <c r="A10" s="58" t="s">
        <v>38</v>
      </c>
      <c r="B10" s="41">
        <v>20.5</v>
      </c>
      <c r="C10" s="52"/>
    </row>
    <row r="11" spans="1:3">
      <c r="A11" s="58" t="s">
        <v>107</v>
      </c>
      <c r="B11" s="41">
        <v>20.399999999999999</v>
      </c>
      <c r="C11" s="52"/>
    </row>
    <row r="12" spans="1:3">
      <c r="A12" s="58" t="s">
        <v>39</v>
      </c>
      <c r="B12" s="41">
        <v>19.8</v>
      </c>
      <c r="C12" s="52"/>
    </row>
    <row r="13" spans="1:3">
      <c r="A13" s="58" t="s">
        <v>27</v>
      </c>
      <c r="B13" s="41">
        <v>19.600000000000001</v>
      </c>
      <c r="C13" s="79"/>
    </row>
    <row r="14" spans="1:3">
      <c r="A14" s="58" t="s">
        <v>202</v>
      </c>
      <c r="B14" s="41">
        <v>19.2</v>
      </c>
      <c r="C14" s="79"/>
    </row>
    <row r="15" spans="1:3">
      <c r="A15" s="58" t="s">
        <v>21</v>
      </c>
      <c r="B15" s="41">
        <v>19</v>
      </c>
      <c r="C15" s="79"/>
    </row>
    <row r="16" spans="1:3">
      <c r="A16" s="58" t="s">
        <v>28</v>
      </c>
      <c r="B16" s="41">
        <v>19</v>
      </c>
      <c r="C16" s="52"/>
    </row>
    <row r="17" spans="1:3">
      <c r="A17" s="58" t="s">
        <v>31</v>
      </c>
      <c r="B17" s="41">
        <v>19</v>
      </c>
      <c r="C17" s="52"/>
    </row>
    <row r="18" spans="1:3">
      <c r="A18" s="58" t="s">
        <v>19</v>
      </c>
      <c r="B18" s="41">
        <v>18.8</v>
      </c>
      <c r="C18" s="52"/>
    </row>
    <row r="19" spans="1:3">
      <c r="A19" s="58" t="s">
        <v>23</v>
      </c>
      <c r="B19" s="41">
        <v>18.8</v>
      </c>
      <c r="C19" s="52" t="s">
        <v>134</v>
      </c>
    </row>
    <row r="20" spans="1:3">
      <c r="A20" s="56" t="s">
        <v>22</v>
      </c>
      <c r="B20" s="42">
        <v>18.7</v>
      </c>
      <c r="C20" s="79"/>
    </row>
    <row r="21" spans="1:3">
      <c r="A21" s="58" t="s">
        <v>33</v>
      </c>
      <c r="B21" s="41">
        <v>18.5</v>
      </c>
      <c r="C21" s="556"/>
    </row>
    <row r="22" spans="1:3">
      <c r="A22" s="58" t="s">
        <v>36</v>
      </c>
      <c r="B22" s="41">
        <v>18.399999999999999</v>
      </c>
      <c r="C22" s="79"/>
    </row>
    <row r="23" spans="1:3">
      <c r="A23" s="556" t="s">
        <v>18</v>
      </c>
      <c r="B23" s="105">
        <v>18.3</v>
      </c>
      <c r="C23" s="79"/>
    </row>
    <row r="24" spans="1:3">
      <c r="A24" s="58" t="s">
        <v>30</v>
      </c>
      <c r="B24" s="41">
        <v>18.3</v>
      </c>
      <c r="C24" s="52"/>
    </row>
    <row r="25" spans="1:3">
      <c r="A25" s="58" t="s">
        <v>17</v>
      </c>
      <c r="B25" s="41">
        <v>18.2</v>
      </c>
      <c r="C25" s="52"/>
    </row>
    <row r="26" spans="1:3">
      <c r="A26" s="58" t="s">
        <v>32</v>
      </c>
      <c r="B26" s="41">
        <v>18.2</v>
      </c>
      <c r="C26" s="79"/>
    </row>
    <row r="27" spans="1:3">
      <c r="A27" s="58" t="s">
        <v>40</v>
      </c>
      <c r="B27" s="41">
        <v>17.899999999999999</v>
      </c>
      <c r="C27" s="597" t="s">
        <v>132</v>
      </c>
    </row>
    <row r="28" spans="1:3">
      <c r="A28" s="58" t="s">
        <v>106</v>
      </c>
      <c r="B28" s="41">
        <v>17.399999999999999</v>
      </c>
      <c r="C28" s="79"/>
    </row>
    <row r="29" spans="1:3">
      <c r="A29" s="58" t="s">
        <v>34</v>
      </c>
      <c r="B29" s="41">
        <v>16</v>
      </c>
      <c r="C29" s="79"/>
    </row>
    <row r="30" spans="1:3">
      <c r="A30" s="556" t="s">
        <v>26</v>
      </c>
      <c r="B30" s="41">
        <v>15.1</v>
      </c>
      <c r="C30" s="52"/>
    </row>
    <row r="31" spans="1:3">
      <c r="A31" s="58" t="s">
        <v>37</v>
      </c>
      <c r="B31" s="41">
        <v>14.4</v>
      </c>
      <c r="C31" s="52"/>
    </row>
    <row r="32" spans="1:3">
      <c r="A32" s="58" t="s">
        <v>29</v>
      </c>
      <c r="B32" s="41">
        <v>14.2</v>
      </c>
      <c r="C32" s="52"/>
    </row>
    <row r="33" spans="1:3" s="87" customFormat="1">
      <c r="A33" s="59" t="s">
        <v>24</v>
      </c>
      <c r="B33" s="91">
        <v>13.2</v>
      </c>
      <c r="C33" s="52" t="s">
        <v>149</v>
      </c>
    </row>
    <row r="34" spans="1:3">
      <c r="A34" s="26" t="s">
        <v>251</v>
      </c>
      <c r="B34" s="87"/>
      <c r="C34" s="87"/>
    </row>
    <row r="35" spans="1:3">
      <c r="A35" s="49" t="s">
        <v>261</v>
      </c>
      <c r="B35" s="52"/>
    </row>
    <row r="36" spans="1:3">
      <c r="A36" s="49" t="s">
        <v>439</v>
      </c>
      <c r="B36" s="52"/>
    </row>
    <row r="37" spans="1:3">
      <c r="A37" s="49" t="s">
        <v>254</v>
      </c>
      <c r="B37" s="52"/>
    </row>
  </sheetData>
  <phoneticPr fontId="2" type="noConversion"/>
  <pageMargins left="0.75" right="0.75" top="1" bottom="1" header="0.5" footer="0.5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>
  <sheetPr codeName="Sheet18"/>
  <dimension ref="A1:C31"/>
  <sheetViews>
    <sheetView showGridLines="0" workbookViewId="0">
      <selection sqref="A1:H1"/>
    </sheetView>
  </sheetViews>
  <sheetFormatPr defaultRowHeight="12.75"/>
  <cols>
    <col min="1" max="1" width="11.5703125" style="76" customWidth="1"/>
    <col min="2" max="2" width="31.140625" style="76" customWidth="1"/>
    <col min="3" max="3" width="11.7109375" style="76" customWidth="1"/>
    <col min="4" max="16384" width="9.140625" style="97"/>
  </cols>
  <sheetData>
    <row r="1" spans="1:3">
      <c r="A1" s="54" t="s">
        <v>624</v>
      </c>
    </row>
    <row r="2" spans="1:3">
      <c r="A2" s="66" t="s">
        <v>625</v>
      </c>
    </row>
    <row r="4" spans="1:3" ht="28.5">
      <c r="A4" s="470" t="s">
        <v>11</v>
      </c>
      <c r="B4" s="316" t="s">
        <v>248</v>
      </c>
      <c r="C4" s="456" t="s">
        <v>298</v>
      </c>
    </row>
    <row r="5" spans="1:3">
      <c r="A5" s="119" t="s">
        <v>61</v>
      </c>
      <c r="B5" s="24" t="s">
        <v>62</v>
      </c>
      <c r="C5" s="30">
        <v>92.9</v>
      </c>
    </row>
    <row r="6" spans="1:3">
      <c r="A6" s="25" t="s">
        <v>63</v>
      </c>
      <c r="B6" s="24" t="s">
        <v>64</v>
      </c>
      <c r="C6" s="30">
        <v>99</v>
      </c>
    </row>
    <row r="7" spans="1:3">
      <c r="A7" s="119" t="s">
        <v>65</v>
      </c>
      <c r="B7" s="24" t="s">
        <v>66</v>
      </c>
      <c r="C7" s="30">
        <v>110.9</v>
      </c>
    </row>
    <row r="8" spans="1:3">
      <c r="A8" s="25" t="s">
        <v>67</v>
      </c>
      <c r="B8" s="24" t="s">
        <v>68</v>
      </c>
      <c r="C8" s="30">
        <v>301.3</v>
      </c>
    </row>
    <row r="9" spans="1:3">
      <c r="A9" s="25" t="s">
        <v>69</v>
      </c>
      <c r="B9" s="24" t="s">
        <v>70</v>
      </c>
      <c r="C9" s="30">
        <v>61.6</v>
      </c>
    </row>
    <row r="10" spans="1:3">
      <c r="A10" s="119" t="s">
        <v>71</v>
      </c>
      <c r="B10" s="24" t="s">
        <v>72</v>
      </c>
      <c r="C10" s="30">
        <v>62.2</v>
      </c>
    </row>
    <row r="11" spans="1:3">
      <c r="A11" s="25" t="s">
        <v>73</v>
      </c>
      <c r="B11" s="24" t="s">
        <v>53</v>
      </c>
      <c r="C11" s="30">
        <v>27.9</v>
      </c>
    </row>
    <row r="12" spans="1:3">
      <c r="A12" s="25" t="s">
        <v>74</v>
      </c>
      <c r="B12" s="24" t="s">
        <v>75</v>
      </c>
      <c r="C12" s="30">
        <v>804</v>
      </c>
    </row>
    <row r="13" spans="1:3">
      <c r="A13" s="25" t="s">
        <v>76</v>
      </c>
      <c r="B13" s="24" t="s">
        <v>77</v>
      </c>
      <c r="C13" s="30">
        <v>26.3</v>
      </c>
    </row>
    <row r="14" spans="1:3">
      <c r="A14" s="25" t="s">
        <v>78</v>
      </c>
      <c r="B14" s="24" t="s">
        <v>109</v>
      </c>
      <c r="C14" s="30">
        <v>26</v>
      </c>
    </row>
    <row r="15" spans="1:3">
      <c r="A15" s="25" t="s">
        <v>80</v>
      </c>
      <c r="B15" s="24" t="s">
        <v>81</v>
      </c>
      <c r="C15" s="30">
        <v>26.7</v>
      </c>
    </row>
    <row r="16" spans="1:3">
      <c r="A16" s="25" t="s">
        <v>82</v>
      </c>
      <c r="B16" s="24" t="s">
        <v>83</v>
      </c>
      <c r="C16" s="30">
        <v>231.9</v>
      </c>
    </row>
    <row r="17" spans="1:3">
      <c r="A17" s="25" t="s">
        <v>84</v>
      </c>
      <c r="B17" s="24" t="s">
        <v>85</v>
      </c>
      <c r="C17" s="30">
        <v>213.3</v>
      </c>
    </row>
    <row r="18" spans="1:3">
      <c r="A18" s="25" t="s">
        <v>86</v>
      </c>
      <c r="B18" s="24" t="s">
        <v>87</v>
      </c>
      <c r="C18" s="30">
        <v>226.8</v>
      </c>
    </row>
    <row r="19" spans="1:3">
      <c r="A19" s="25" t="s">
        <v>88</v>
      </c>
      <c r="B19" s="24" t="s">
        <v>49</v>
      </c>
      <c r="C19" s="30">
        <v>96.9</v>
      </c>
    </row>
    <row r="20" spans="1:3">
      <c r="A20" s="25" t="s">
        <v>89</v>
      </c>
      <c r="B20" s="24" t="s">
        <v>90</v>
      </c>
      <c r="C20" s="30">
        <v>129.69999999999999</v>
      </c>
    </row>
    <row r="21" spans="1:3">
      <c r="A21" s="25" t="s">
        <v>91</v>
      </c>
      <c r="B21" s="24" t="s">
        <v>92</v>
      </c>
      <c r="C21" s="30">
        <v>4456.7</v>
      </c>
    </row>
    <row r="22" spans="1:3">
      <c r="A22" s="25" t="s">
        <v>93</v>
      </c>
      <c r="B22" s="24" t="s">
        <v>94</v>
      </c>
      <c r="C22" s="30">
        <v>6513.3</v>
      </c>
    </row>
    <row r="23" spans="1:3">
      <c r="A23" s="25" t="s">
        <v>95</v>
      </c>
      <c r="B23" s="24" t="s">
        <v>45</v>
      </c>
      <c r="C23" s="30">
        <v>286.39999999999998</v>
      </c>
    </row>
    <row r="24" spans="1:3">
      <c r="A24" s="25" t="s">
        <v>96</v>
      </c>
      <c r="B24" s="24" t="s">
        <v>97</v>
      </c>
      <c r="C24" s="30">
        <v>169.7</v>
      </c>
    </row>
    <row r="25" spans="1:3">
      <c r="A25" s="25" t="s">
        <v>98</v>
      </c>
      <c r="B25" s="24" t="s">
        <v>99</v>
      </c>
      <c r="C25" s="30">
        <v>88.4</v>
      </c>
    </row>
    <row r="26" spans="1:3">
      <c r="A26" s="25" t="s">
        <v>100</v>
      </c>
      <c r="B26" s="24" t="s">
        <v>51</v>
      </c>
      <c r="C26" s="30">
        <v>80.2</v>
      </c>
    </row>
    <row r="27" spans="1:3">
      <c r="A27" s="25" t="s">
        <v>101</v>
      </c>
      <c r="B27" t="s">
        <v>228</v>
      </c>
      <c r="C27" s="30">
        <v>932.3</v>
      </c>
    </row>
    <row r="28" spans="1:3">
      <c r="A28" s="25" t="s">
        <v>102</v>
      </c>
      <c r="B28" s="24" t="s">
        <v>103</v>
      </c>
      <c r="C28" s="30">
        <v>23.1</v>
      </c>
    </row>
    <row r="29" spans="1:3">
      <c r="A29" s="25" t="s">
        <v>104</v>
      </c>
      <c r="B29" s="70" t="s">
        <v>230</v>
      </c>
      <c r="C29" s="30">
        <v>106</v>
      </c>
    </row>
    <row r="30" spans="1:3">
      <c r="A30" s="114" t="s">
        <v>105</v>
      </c>
      <c r="B30" s="122" t="s">
        <v>229</v>
      </c>
      <c r="C30" s="113">
        <v>321.10000000000002</v>
      </c>
    </row>
    <row r="31" spans="1:3">
      <c r="A31" s="52" t="s">
        <v>250</v>
      </c>
    </row>
  </sheetData>
  <phoneticPr fontId="2" type="noConversion"/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I143"/>
  <sheetViews>
    <sheetView showGridLines="0" workbookViewId="0">
      <selection sqref="A1:H1"/>
    </sheetView>
  </sheetViews>
  <sheetFormatPr defaultRowHeight="12.75"/>
  <sheetData>
    <row r="1" spans="1:9" ht="48.75" customHeight="1">
      <c r="A1" s="677" t="s">
        <v>987</v>
      </c>
      <c r="B1" s="677"/>
      <c r="C1" s="677"/>
      <c r="D1" s="677"/>
      <c r="E1" s="677"/>
      <c r="F1" s="677"/>
      <c r="G1" s="677"/>
      <c r="H1" s="677"/>
      <c r="I1" s="676"/>
    </row>
    <row r="3" spans="1:9">
      <c r="A3" s="672" t="s">
        <v>376</v>
      </c>
    </row>
    <row r="4" spans="1:9">
      <c r="A4" s="672"/>
    </row>
    <row r="5" spans="1:9">
      <c r="A5" s="675" t="s">
        <v>938</v>
      </c>
    </row>
    <row r="6" spans="1:9">
      <c r="A6" s="674" t="s">
        <v>592</v>
      </c>
    </row>
    <row r="7" spans="1:9">
      <c r="A7" s="674" t="s">
        <v>246</v>
      </c>
    </row>
    <row r="8" spans="1:9">
      <c r="A8" s="674" t="s">
        <v>594</v>
      </c>
    </row>
    <row r="9" spans="1:9">
      <c r="A9" s="674" t="s">
        <v>596</v>
      </c>
    </row>
    <row r="10" spans="1:9">
      <c r="A10" s="674" t="s">
        <v>598</v>
      </c>
    </row>
    <row r="11" spans="1:9">
      <c r="A11" s="674" t="s">
        <v>600</v>
      </c>
    </row>
    <row r="12" spans="1:9">
      <c r="A12" s="674" t="s">
        <v>602</v>
      </c>
    </row>
    <row r="13" spans="1:9">
      <c r="A13" s="674" t="s">
        <v>428</v>
      </c>
    </row>
    <row r="14" spans="1:9">
      <c r="A14" s="674" t="s">
        <v>604</v>
      </c>
    </row>
    <row r="15" spans="1:9">
      <c r="A15" s="672"/>
    </row>
    <row r="16" spans="1:9">
      <c r="A16" s="675" t="s">
        <v>939</v>
      </c>
    </row>
    <row r="17" spans="1:1">
      <c r="A17" s="674" t="s">
        <v>606</v>
      </c>
    </row>
    <row r="18" spans="1:1">
      <c r="A18" s="674" t="s">
        <v>608</v>
      </c>
    </row>
    <row r="19" spans="1:1">
      <c r="A19" s="674" t="s">
        <v>612</v>
      </c>
    </row>
    <row r="20" spans="1:1">
      <c r="A20" s="674" t="s">
        <v>618</v>
      </c>
    </row>
    <row r="21" spans="1:1">
      <c r="A21" s="674" t="s">
        <v>621</v>
      </c>
    </row>
    <row r="22" spans="1:1">
      <c r="A22" s="674" t="s">
        <v>623</v>
      </c>
    </row>
    <row r="23" spans="1:1">
      <c r="A23" s="674" t="s">
        <v>625</v>
      </c>
    </row>
    <row r="24" spans="1:1">
      <c r="A24" s="674" t="s">
        <v>627</v>
      </c>
    </row>
    <row r="25" spans="1:1">
      <c r="A25" s="674" t="s">
        <v>629</v>
      </c>
    </row>
    <row r="26" spans="1:1">
      <c r="A26" s="674" t="s">
        <v>631</v>
      </c>
    </row>
    <row r="27" spans="1:1">
      <c r="A27" s="674" t="s">
        <v>634</v>
      </c>
    </row>
    <row r="28" spans="1:1">
      <c r="A28" s="674" t="s">
        <v>636</v>
      </c>
    </row>
    <row r="29" spans="1:1">
      <c r="A29" s="674" t="s">
        <v>638</v>
      </c>
    </row>
    <row r="30" spans="1:1">
      <c r="A30" s="674" t="s">
        <v>640</v>
      </c>
    </row>
    <row r="31" spans="1:1">
      <c r="A31" s="674" t="s">
        <v>582</v>
      </c>
    </row>
    <row r="32" spans="1:1">
      <c r="A32" s="674" t="s">
        <v>642</v>
      </c>
    </row>
    <row r="33" spans="1:1">
      <c r="A33" s="674" t="s">
        <v>449</v>
      </c>
    </row>
    <row r="34" spans="1:1">
      <c r="A34" s="674" t="s">
        <v>644</v>
      </c>
    </row>
    <row r="35" spans="1:1">
      <c r="A35" s="672"/>
    </row>
    <row r="36" spans="1:1">
      <c r="A36" s="675" t="s">
        <v>940</v>
      </c>
    </row>
    <row r="37" spans="1:1">
      <c r="A37" s="674" t="s">
        <v>646</v>
      </c>
    </row>
    <row r="38" spans="1:1">
      <c r="A38" s="674" t="s">
        <v>952</v>
      </c>
    </row>
    <row r="39" spans="1:1">
      <c r="A39" s="674" t="s">
        <v>953</v>
      </c>
    </row>
    <row r="40" spans="1:1">
      <c r="A40" s="672"/>
    </row>
    <row r="41" spans="1:1">
      <c r="A41" s="675" t="s">
        <v>941</v>
      </c>
    </row>
    <row r="42" spans="1:1">
      <c r="A42" s="674" t="s">
        <v>657</v>
      </c>
    </row>
    <row r="43" spans="1:1">
      <c r="A43" s="674" t="s">
        <v>659</v>
      </c>
    </row>
    <row r="44" spans="1:1">
      <c r="A44" s="674" t="s">
        <v>661</v>
      </c>
    </row>
    <row r="45" spans="1:1">
      <c r="A45" s="674" t="s">
        <v>663</v>
      </c>
    </row>
    <row r="46" spans="1:1">
      <c r="A46" s="674" t="s">
        <v>665</v>
      </c>
    </row>
    <row r="47" spans="1:1">
      <c r="A47" s="674" t="s">
        <v>672</v>
      </c>
    </row>
    <row r="48" spans="1:1">
      <c r="A48" s="674" t="s">
        <v>674</v>
      </c>
    </row>
    <row r="49" spans="1:1">
      <c r="A49" s="674" t="s">
        <v>676</v>
      </c>
    </row>
    <row r="50" spans="1:1">
      <c r="A50" s="672"/>
    </row>
    <row r="51" spans="1:1">
      <c r="A51" s="675" t="s">
        <v>942</v>
      </c>
    </row>
    <row r="52" spans="1:1">
      <c r="A52" s="674" t="s">
        <v>681</v>
      </c>
    </row>
    <row r="53" spans="1:1">
      <c r="A53" s="674" t="s">
        <v>954</v>
      </c>
    </row>
    <row r="54" spans="1:1">
      <c r="A54" s="674" t="s">
        <v>955</v>
      </c>
    </row>
    <row r="55" spans="1:1">
      <c r="A55" s="674" t="s">
        <v>956</v>
      </c>
    </row>
    <row r="56" spans="1:1">
      <c r="A56" s="674" t="s">
        <v>957</v>
      </c>
    </row>
    <row r="57" spans="1:1">
      <c r="A57" s="674" t="s">
        <v>958</v>
      </c>
    </row>
    <row r="58" spans="1:1">
      <c r="A58" s="672"/>
    </row>
    <row r="59" spans="1:1">
      <c r="A59" s="675" t="s">
        <v>943</v>
      </c>
    </row>
    <row r="60" spans="1:1">
      <c r="A60" s="674" t="s">
        <v>690</v>
      </c>
    </row>
    <row r="61" spans="1:1">
      <c r="A61" s="674" t="s">
        <v>693</v>
      </c>
    </row>
    <row r="62" spans="1:1">
      <c r="A62" s="674" t="s">
        <v>485</v>
      </c>
    </row>
    <row r="63" spans="1:1">
      <c r="A63" s="674" t="s">
        <v>697</v>
      </c>
    </row>
    <row r="64" spans="1:1">
      <c r="A64" s="672"/>
    </row>
    <row r="65" spans="1:1">
      <c r="A65" s="675" t="s">
        <v>944</v>
      </c>
    </row>
    <row r="66" spans="1:1">
      <c r="A66" s="674" t="s">
        <v>959</v>
      </c>
    </row>
    <row r="67" spans="1:1">
      <c r="A67" s="674" t="s">
        <v>960</v>
      </c>
    </row>
    <row r="68" spans="1:1">
      <c r="A68" s="674" t="s">
        <v>961</v>
      </c>
    </row>
    <row r="69" spans="1:1">
      <c r="A69" s="674" t="s">
        <v>962</v>
      </c>
    </row>
    <row r="70" spans="1:1">
      <c r="A70" s="674" t="s">
        <v>709</v>
      </c>
    </row>
    <row r="71" spans="1:1">
      <c r="A71" s="674" t="s">
        <v>963</v>
      </c>
    </row>
    <row r="72" spans="1:1">
      <c r="A72" s="674" t="s">
        <v>964</v>
      </c>
    </row>
    <row r="73" spans="1:1">
      <c r="A73" s="674" t="s">
        <v>965</v>
      </c>
    </row>
    <row r="74" spans="1:1">
      <c r="A74" s="674" t="s">
        <v>966</v>
      </c>
    </row>
    <row r="75" spans="1:1">
      <c r="A75" s="674" t="s">
        <v>967</v>
      </c>
    </row>
    <row r="76" spans="1:1">
      <c r="A76" s="674" t="s">
        <v>968</v>
      </c>
    </row>
    <row r="77" spans="1:1">
      <c r="A77" s="674" t="s">
        <v>969</v>
      </c>
    </row>
    <row r="78" spans="1:1">
      <c r="A78" s="672"/>
    </row>
    <row r="79" spans="1:1">
      <c r="A79" s="675" t="s">
        <v>945</v>
      </c>
    </row>
    <row r="80" spans="1:1">
      <c r="A80" s="674" t="s">
        <v>723</v>
      </c>
    </row>
    <row r="81" spans="1:1">
      <c r="A81" s="674" t="s">
        <v>970</v>
      </c>
    </row>
    <row r="82" spans="1:1">
      <c r="A82" s="674" t="s">
        <v>971</v>
      </c>
    </row>
    <row r="83" spans="1:1">
      <c r="A83" s="674" t="s">
        <v>731</v>
      </c>
    </row>
    <row r="84" spans="1:1">
      <c r="A84" s="674" t="s">
        <v>734</v>
      </c>
    </row>
    <row r="85" spans="1:1">
      <c r="A85" s="674" t="s">
        <v>736</v>
      </c>
    </row>
    <row r="86" spans="1:1">
      <c r="A86" s="674" t="s">
        <v>738</v>
      </c>
    </row>
    <row r="87" spans="1:1">
      <c r="A87" s="672"/>
    </row>
    <row r="88" spans="1:1">
      <c r="A88" s="675" t="s">
        <v>946</v>
      </c>
    </row>
    <row r="89" spans="1:1">
      <c r="A89" s="674" t="s">
        <v>740</v>
      </c>
    </row>
    <row r="90" spans="1:1">
      <c r="A90" s="674" t="s">
        <v>742</v>
      </c>
    </row>
    <row r="91" spans="1:1">
      <c r="A91" s="674" t="s">
        <v>744</v>
      </c>
    </row>
    <row r="92" spans="1:1">
      <c r="A92" s="674" t="s">
        <v>888</v>
      </c>
    </row>
    <row r="93" spans="1:1">
      <c r="A93" s="674" t="s">
        <v>750</v>
      </c>
    </row>
    <row r="94" spans="1:1">
      <c r="A94" s="674" t="s">
        <v>874</v>
      </c>
    </row>
    <row r="95" spans="1:1">
      <c r="A95" s="674" t="s">
        <v>972</v>
      </c>
    </row>
    <row r="96" spans="1:1">
      <c r="A96" s="672"/>
    </row>
    <row r="97" spans="1:1">
      <c r="A97" s="675" t="s">
        <v>947</v>
      </c>
    </row>
    <row r="98" spans="1:1">
      <c r="A98" s="674" t="s">
        <v>973</v>
      </c>
    </row>
    <row r="99" spans="1:1">
      <c r="A99" s="674" t="s">
        <v>762</v>
      </c>
    </row>
    <row r="100" spans="1:1">
      <c r="A100" s="674" t="s">
        <v>764</v>
      </c>
    </row>
    <row r="101" spans="1:1">
      <c r="A101" s="674" t="s">
        <v>766</v>
      </c>
    </row>
    <row r="102" spans="1:1">
      <c r="A102" s="674" t="s">
        <v>974</v>
      </c>
    </row>
    <row r="103" spans="1:1">
      <c r="A103" s="674" t="s">
        <v>772</v>
      </c>
    </row>
    <row r="104" spans="1:1">
      <c r="A104" s="674" t="s">
        <v>774</v>
      </c>
    </row>
    <row r="105" spans="1:1">
      <c r="A105" s="674" t="s">
        <v>776</v>
      </c>
    </row>
    <row r="106" spans="1:1">
      <c r="A106" s="674" t="s">
        <v>778</v>
      </c>
    </row>
    <row r="107" spans="1:1">
      <c r="A107" s="674" t="s">
        <v>780</v>
      </c>
    </row>
    <row r="108" spans="1:1">
      <c r="A108" s="672"/>
    </row>
    <row r="109" spans="1:1">
      <c r="A109" s="675" t="s">
        <v>948</v>
      </c>
    </row>
    <row r="110" spans="1:1">
      <c r="A110" s="674" t="s">
        <v>975</v>
      </c>
    </row>
    <row r="111" spans="1:1">
      <c r="A111" s="674" t="s">
        <v>831</v>
      </c>
    </row>
    <row r="112" spans="1:1">
      <c r="A112" s="674" t="s">
        <v>976</v>
      </c>
    </row>
    <row r="113" spans="1:1">
      <c r="A113" s="674" t="s">
        <v>869</v>
      </c>
    </row>
    <row r="114" spans="1:1">
      <c r="A114" s="674" t="s">
        <v>977</v>
      </c>
    </row>
    <row r="115" spans="1:1">
      <c r="A115" s="674" t="s">
        <v>978</v>
      </c>
    </row>
    <row r="116" spans="1:1">
      <c r="A116" s="674" t="s">
        <v>979</v>
      </c>
    </row>
    <row r="117" spans="1:1">
      <c r="A117" s="672"/>
    </row>
    <row r="118" spans="1:1">
      <c r="A118" s="675" t="s">
        <v>949</v>
      </c>
    </row>
    <row r="119" spans="1:1">
      <c r="A119" s="674" t="s">
        <v>980</v>
      </c>
    </row>
    <row r="120" spans="1:1">
      <c r="A120" s="674" t="s">
        <v>981</v>
      </c>
    </row>
    <row r="121" spans="1:1">
      <c r="A121" s="674" t="s">
        <v>794</v>
      </c>
    </row>
    <row r="122" spans="1:1">
      <c r="A122" s="674" t="s">
        <v>796</v>
      </c>
    </row>
    <row r="123" spans="1:1">
      <c r="A123" s="674" t="s">
        <v>798</v>
      </c>
    </row>
    <row r="124" spans="1:1">
      <c r="A124" s="674" t="s">
        <v>800</v>
      </c>
    </row>
    <row r="125" spans="1:1">
      <c r="A125" s="674" t="s">
        <v>982</v>
      </c>
    </row>
    <row r="126" spans="1:1">
      <c r="A126" s="672"/>
    </row>
    <row r="127" spans="1:1">
      <c r="A127" s="675" t="s">
        <v>950</v>
      </c>
    </row>
    <row r="128" spans="1:1">
      <c r="A128" s="674" t="s">
        <v>983</v>
      </c>
    </row>
    <row r="129" spans="1:1">
      <c r="A129" s="674" t="s">
        <v>546</v>
      </c>
    </row>
    <row r="130" spans="1:1">
      <c r="A130" s="674" t="s">
        <v>872</v>
      </c>
    </row>
    <row r="131" spans="1:1">
      <c r="A131" s="674" t="s">
        <v>871</v>
      </c>
    </row>
    <row r="132" spans="1:1">
      <c r="A132" s="674" t="s">
        <v>805</v>
      </c>
    </row>
    <row r="133" spans="1:1">
      <c r="A133" s="674" t="s">
        <v>807</v>
      </c>
    </row>
    <row r="134" spans="1:1">
      <c r="A134" s="674" t="s">
        <v>984</v>
      </c>
    </row>
    <row r="135" spans="1:1">
      <c r="A135" s="672"/>
    </row>
    <row r="136" spans="1:1">
      <c r="A136" s="675" t="s">
        <v>951</v>
      </c>
    </row>
    <row r="137" spans="1:1">
      <c r="A137" s="674" t="s">
        <v>889</v>
      </c>
    </row>
    <row r="138" spans="1:1">
      <c r="A138" s="674" t="s">
        <v>552</v>
      </c>
    </row>
    <row r="139" spans="1:1">
      <c r="A139" s="674" t="s">
        <v>814</v>
      </c>
    </row>
    <row r="140" spans="1:1">
      <c r="A140" s="674" t="s">
        <v>985</v>
      </c>
    </row>
    <row r="141" spans="1:1">
      <c r="A141" s="674" t="s">
        <v>986</v>
      </c>
    </row>
    <row r="142" spans="1:1">
      <c r="A142" s="674" t="s">
        <v>822</v>
      </c>
    </row>
    <row r="143" spans="1:1">
      <c r="A143" s="674" t="s">
        <v>824</v>
      </c>
    </row>
  </sheetData>
  <mergeCells count="1">
    <mergeCell ref="A1:H1"/>
  </mergeCells>
  <hyperlinks>
    <hyperlink ref="A3" location="'Siglas Abreviaturas'!A2" display="Acronyms and Abreviations"/>
    <hyperlink ref="A6" location="'1'!A2" display="1 - Territorial characteristics, 2016"/>
    <hyperlink ref="A7" location="'2'!A2" display="2 - Higher mountains"/>
    <hyperlink ref="A8" location="'3'!A2" display="3 - NUTS II map"/>
    <hyperlink ref="A9" location="'4'!A2" display="4 - Protected terrestrial areas for biodiversity, 2016"/>
    <hyperlink ref="A10" location="'5'!A2" display="5 - Greenhouse gas emissions per capita, 2015"/>
    <hyperlink ref="A11" location="'6'!A2" display="6 - Greenhouse gas emissions per capita, 2006-2015"/>
    <hyperlink ref="A12" location="'7'!A2" display="7 - Share of renewable energy in gross final energy consumption, 2015"/>
    <hyperlink ref="A13" location="'8'!A2" display="8 - Satisfation regarding the quality of the air and the noise level, 2015"/>
    <hyperlink ref="A14" location="'9'!A2" display="9 - Population on 1 January 2016"/>
    <hyperlink ref="A17" location="'10'!A2" display="10 - Population on 1 January 2016 (NUTS II)"/>
    <hyperlink ref="A18" location="'11'!A2" display="11 - Crude rate of population change, 2007-2016"/>
    <hyperlink ref="A19" location="'12'!A2" display="12 - Population projections, 2020-2080"/>
    <hyperlink ref="A20" location="'13'!A2" display="12 - Population pyramids, 1 January 2016"/>
    <hyperlink ref="A21" location="'14'!A2" display="14 - Population aged 65 and more years, 2016"/>
    <hyperlink ref="A22" location="'15'!A2" display="15 - Population aged 65 and more years, 2016"/>
    <hyperlink ref="A23" location="'16'!A2" display="16 - Population density, 2015"/>
    <hyperlink ref="A24" location="'17'!A2" display="17 - Life expectancy at birth, 2015"/>
    <hyperlink ref="A25" location="'18'!A2" display="18 - Life expectancy at age 65, 2015"/>
    <hyperlink ref="A26" location="'19'!A2" display="19 - Crude birth rate and crude death rate, 2007-2016"/>
    <hyperlink ref="A27" location="'20'!A2" display="20 - Infant mortality rates, 2006-2015"/>
    <hyperlink ref="A28" location="'21'!A2" display="21 - Crude birth rate, 2016"/>
    <hyperlink ref="A29" location="'22'!A2" display="22 - Live births outside marriage, 2015"/>
    <hyperlink ref="A30" location="'23'!A2" display="23 - Live births outside marriage, 2015"/>
    <hyperlink ref="A31" location="'24'!A2" display="24 - Mean age of women at birth of first child, 2006-2015"/>
    <hyperlink ref="A32" location="'25'!A2" display="25 - Total fertility rate (number of children per woman), 1996-2015"/>
    <hyperlink ref="A33" location="'26'!A2" display="26 - Crude marriage rate, 2006-2015"/>
    <hyperlink ref="A34" location="'27'!A2" display="27 - Crude rate of net migration, 2007-2016"/>
    <hyperlink ref="A37" location="'28'!A2" display="28 - Early leavers from education and training (population aged 18-24), 2007-2016"/>
    <hyperlink ref="A38" location="'29'!A2" display="29 - Tertiary educational attainment level1 (population aged 30 - 34 years), 2007-2016"/>
    <hyperlink ref="A39" location="'30'!A2" display="30 - Population aged 25-64 with upper secondary educational attainment level1, 2016"/>
    <hyperlink ref="A42" location="'31'!A2" display="31 - Self-perceived health, 2015"/>
    <hyperlink ref="A43" location="'32'!A2" display="32 - People having a long-standing illness or health problem, 2015"/>
    <hyperlink ref="A44" location="'33'!A2" display="33 - Social protection: sickness/health care, 2015"/>
    <hyperlink ref="A45" location="'34'!A2" display="34 - Practising physicians per 1000 inhabitants, 2016"/>
    <hyperlink ref="A46" location="'35'!A2" display="35 - Expenditure on social protection, 2006-2015"/>
    <hyperlink ref="A47" location="'36'!A2" display="36 - Expenditure on social protection, 2015"/>
    <hyperlink ref="A48" location="'37'!A2" display="37 - Healthy life years in absolute value at 65, 2015"/>
    <hyperlink ref="A49" location="'38'!A2" display="38 - Leading causes of death, 2015"/>
    <hyperlink ref="A52" location="'39'!A2" display="39 - Harmonised Index of Consumer Prices, 2009-2016"/>
    <hyperlink ref="A53" location="'40'!A2" display="40 - Comparison of price levels1, 2016"/>
    <hyperlink ref="A54" location="'41'!A2" display="41 - Household final consumption expenditure per capita in PPS1, 2007-20162"/>
    <hyperlink ref="A55" location="'42'!A2" display="42 - Real adjusted gross disposable income of households per capita in PPS1, 2016"/>
    <hyperlink ref="A56" location="'43'!A2" display="43 - People at risk of poverty or social exclusion1, 2016"/>
    <hyperlink ref="A57" location="'44'!A2" display="44 - Young people (15-29 years) at risk of poverty or social exclusion1, 2016"/>
    <hyperlink ref="A60" location="'45'!A2" display="45 - R&amp;D expenditure, 2016"/>
    <hyperlink ref="A61" location="'46'!A2" display="46 - Scientists and engineers (25-64 years), 2007-2016"/>
    <hyperlink ref="A62" location="'47'!A2" display="47 - Households with Internet access, 2015"/>
    <hyperlink ref="A63" location="'48'!A2" display="48 - Households with Internet access, 2016"/>
    <hyperlink ref="A66" location="'49'!A2" display="49 - Work hours in full time1, 2008-2016"/>
    <hyperlink ref="A67" location="'50'!A2" display="50 - Work hours in full time, 20161"/>
    <hyperlink ref="A68" location="'51'!A2" display="51 - Work hours in part-time1, 2016"/>
    <hyperlink ref="A69" location="'52'!A2" display="52 - Part-time workers1, 2016"/>
    <hyperlink ref="A70" location="'53'!A2" display="53 - Employment rate, 2016"/>
    <hyperlink ref="A71" location="'54'!A2" display="54 - Unemployment rate1, 2016"/>
    <hyperlink ref="A72" location="'55'!A2" display="55 - Unemployment rate1, 2016"/>
    <hyperlink ref="A73" location="'56'!A2" display="56 - Unemployment rate1, 2016"/>
    <hyperlink ref="A74" location="'57'!A2" display="57 - Minimum wages1"/>
    <hyperlink ref="A75" location="'58'!A2" display="58 - Minimum wages1, 20172"/>
    <hyperlink ref="A76" location="'59'!A2" display="59 - Employees2 by educational attainment level1, 2016"/>
    <hyperlink ref="A77" location="'60'!A2" display="60 - Foreign employees in total employment1, 2016"/>
    <hyperlink ref="A80" location="'61'!A2" display="61 - Real GDP 61 growth rate on previous year at current prices (base = 2011), 2007-2016"/>
    <hyperlink ref="A81" location="'62'!A2" display="62 - GDP per capita in PPS1, 2016"/>
    <hyperlink ref="A82" location="'63'!A2" display="63 - GDP per capita in PPS1, 2007-2016"/>
    <hyperlink ref="A83" location="'64'!A2" display="64 - Labour productivity indicators (EU 28 = 100), 2016"/>
    <hyperlink ref="A84" location="'65'!A2" display="65 - General government consolidated gross debt, 2007-2016"/>
    <hyperlink ref="A85" location="'66'!A2" display="66 - General government consolidated gross debt, 2016"/>
    <hyperlink ref="A86" location="'67'!A2" display="67 - General government net lending (+) /net borrowing (-), 2007-2016"/>
    <hyperlink ref="A89" location="'68'!A2" display="68 - Share of exports to EU 28 countries in total exports, 2007-2016"/>
    <hyperlink ref="A90" location="'69'!A2" display="69 - Share of imports from EU 28 countries in total imports, 2007-2016"/>
    <hyperlink ref="A91" location="'70'!A2" display="70 - International trade - main partners, 2016"/>
    <hyperlink ref="A92" location="'71'!A2" display="71 - Trade balance between Portugal and España, 2007-20161"/>
    <hyperlink ref="A93" location="'72'!A2" display="72 - International trade, total product, 2007-2016"/>
    <hyperlink ref="A94" location="'73'!A2" display="73 - Trade balance – total product, 2016"/>
    <hyperlink ref="A95" location="'74'!A2" display="74- Main products (value) in trade between Portugal and España, 20161"/>
    <hyperlink ref="A98" location="'75'!A2" display="75 - Employment in Industry (1) (2), 2016"/>
    <hyperlink ref="A99" location="'76'!A2" display="76 - Apparent labour productivity (GVA fc/employement) in Manufacturing, 2015"/>
    <hyperlink ref="A100" location="'77'!A2" display="77 - Construction enterprises by number of employees, 2015"/>
    <hyperlink ref="A101" location="'78'!A2" display="78 - GVA at basic prices in Manufacturing related to total GVA at basic prices, 2016"/>
    <hyperlink ref="A102" location="'79'!A2" display="79 - GVA at basic prices in Manufacturing1 related to total GVA at basic prices, 2007-2016"/>
    <hyperlink ref="A103" location="'80'!A2" display="80 - Electricity imports, 2006-2015"/>
    <hyperlink ref="A104" location="'81'!A2" display="81 - Natural gas imports, 2006-2015"/>
    <hyperlink ref="A105" location="'82'!A2" display="82 - Main manufacturing industries (GVA cf), 2015"/>
    <hyperlink ref="A106" location="'83'!A2" display="83 - GVA at basic prices in Construction related to total GVA at basic prices, 2016"/>
    <hyperlink ref="A107" location="'84'!A2" display="84 - GVA at basic prices in Construction related to total GVA at basic prices, 2007-2016"/>
    <hyperlink ref="A110" location="'85'!A2" display="85 - Employment in Agriculture, forestry and fishing1, 2016"/>
    <hyperlink ref="A111" location="'86'!A2" display="86 - Fish catches, 2016"/>
    <hyperlink ref="A112" location="'87'!A2" display="87 - Production from aquaculture1, 2015"/>
    <hyperlink ref="A113" location="'88'!A2" display="88 - Wheat productivity (yield), 2008-2017"/>
    <hyperlink ref="A114" location="'89'!A2" display="89 - Wine production, 2007-20161"/>
    <hyperlink ref="A115" location="'90'!A2" display="90 - Cattle population1, 20162"/>
    <hyperlink ref="A116" location="'91'!A2" display="91 - Share of total UAA2 occupied by organic farming, 2007-2016"/>
    <hyperlink ref="A119" location="'92'!A2" display="92 - Employment in Services (1) (2), 2016"/>
    <hyperlink ref="A120" location="'93'!A2" display="95 - Enterprises' total turnover from e-commerce1, 2016"/>
    <hyperlink ref="A121" location="'94'!A2" display="94 - Apparent labour productivity (GVA per person employed) in Commerce, 2015"/>
    <hyperlink ref="A122" location="'95'!A2" display="95 - Apparent labour productivity (GVA per person employed) in Real estate activities, 2015"/>
    <hyperlink ref="A123" location="'96'!A2" display="96 - Share of personnel costs in production, 2015"/>
    <hyperlink ref="A124" location="'97'!A2" display="97 - Turnover by enterprise/sector, 2015"/>
    <hyperlink ref="A125" location="'98'!A2" display="98 - Births of enterprises in Commerce1"/>
    <hyperlink ref="A128" location="'99'!A2" display="99 - Goods transport by road1, 2007-2016"/>
    <hyperlink ref="A129" location="'100'!A2" display="100 - Goods transport by rail, 2006-2015"/>
    <hyperlink ref="A130" location="'101'!A2" display="101 - Passengers carried in airports, 2007-2016"/>
    <hyperlink ref="A131" location="'102'!A2" display="102 - Air passenger transport by main airports, 2016"/>
    <hyperlink ref="A132" location="'103'!A2" display="103 - Goods handled in all ports, 2006-2015"/>
    <hyperlink ref="A133" location="'104'!A2" display="104 - Killed in road accidents, 2015"/>
    <hyperlink ref="A134" location="'105'!A2" display="105 - Victims1 in road accidents per 1000 inhabitants, 2015"/>
    <hyperlink ref="A137" location="'106'!A2" display="106 - Number of bed-places in hotels and similar accommodation, 2007-2016"/>
    <hyperlink ref="A138" location="'107'!A2" display="107 - Nights spent in hotels and similar accommodation, 2014-2015"/>
    <hyperlink ref="A139" location="'108'!A2" display="108 - Use of bed-places net in hotels and similar establishments, 2016"/>
    <hyperlink ref="A140" location="'109'!A2" display="109 - Main nationalities of non-resident tourists1, 2016"/>
    <hyperlink ref="A141" location="'110'!A2" display="110 - Total nights spent by non-residents in hotels and similar accommodation1, 2007-2016"/>
    <hyperlink ref="A142" location="'111'!A2" display="111 - Tourism intensity, 2016"/>
    <hyperlink ref="A143" location="'112'!A2" display="112 - Net monthly occupancy rate of bed-places and bedrooms in hotels and similar accommodation, 2016"/>
  </hyperlinks>
  <pageMargins left="0.7" right="0.7" top="0.75" bottom="0.75" header="0.3" footer="0.3"/>
  <pageSetup paperSize="9" orientation="portrait" verticalDpi="0" r:id="rId1"/>
</worksheet>
</file>

<file path=xl/worksheets/sheet20.xml><?xml version="1.0" encoding="utf-8"?>
<worksheet xmlns="http://schemas.openxmlformats.org/spreadsheetml/2006/main" xmlns:r="http://schemas.openxmlformats.org/officeDocument/2006/relationships">
  <sheetPr codeName="Sheet20"/>
  <dimension ref="A1:F38"/>
  <sheetViews>
    <sheetView showGridLines="0" workbookViewId="0">
      <selection sqref="A1:H1"/>
    </sheetView>
  </sheetViews>
  <sheetFormatPr defaultRowHeight="12.75"/>
  <cols>
    <col min="1" max="1" width="12.140625" style="24" customWidth="1"/>
    <col min="2" max="2" width="14.42578125" style="24" customWidth="1"/>
    <col min="3" max="3" width="11.7109375" style="24" customWidth="1"/>
    <col min="4" max="4" width="14.42578125" style="25" customWidth="1"/>
    <col min="5" max="5" width="14.42578125" style="24" customWidth="1"/>
    <col min="6" max="6" width="9.140625" style="28"/>
  </cols>
  <sheetData>
    <row r="1" spans="1:6">
      <c r="A1" s="252" t="s">
        <v>626</v>
      </c>
      <c r="C1" s="166"/>
    </row>
    <row r="2" spans="1:6">
      <c r="A2" s="253" t="s">
        <v>627</v>
      </c>
      <c r="C2" s="166"/>
    </row>
    <row r="3" spans="1:6" s="100" customFormat="1">
      <c r="A3" s="24"/>
      <c r="B3" s="556"/>
      <c r="C3" s="556"/>
      <c r="D3" s="25"/>
      <c r="E3" s="556"/>
      <c r="F3" s="459"/>
    </row>
    <row r="4" spans="1:6" s="100" customFormat="1" ht="13.5" customHeight="1">
      <c r="A4" s="700" t="s">
        <v>266</v>
      </c>
      <c r="B4" s="701"/>
      <c r="C4" s="92"/>
      <c r="D4" s="698" t="s">
        <v>267</v>
      </c>
      <c r="E4" s="699"/>
      <c r="F4" s="459"/>
    </row>
    <row r="5" spans="1:6" s="100" customFormat="1" ht="11.25" customHeight="1">
      <c r="A5" s="254"/>
      <c r="B5" s="255" t="s">
        <v>270</v>
      </c>
      <c r="C5" s="256"/>
      <c r="D5" s="702" t="s">
        <v>271</v>
      </c>
      <c r="E5" s="703"/>
      <c r="F5" s="459"/>
    </row>
    <row r="6" spans="1:6" s="100" customFormat="1">
      <c r="A6" s="328" t="s">
        <v>275</v>
      </c>
      <c r="B6" s="257">
        <v>77.900000000000006</v>
      </c>
      <c r="C6" s="29" t="s">
        <v>227</v>
      </c>
      <c r="D6" s="328" t="s">
        <v>275</v>
      </c>
      <c r="E6" s="257">
        <v>83.3</v>
      </c>
      <c r="F6" s="29" t="s">
        <v>227</v>
      </c>
    </row>
    <row r="7" spans="1:6" ht="14.25">
      <c r="A7" s="58" t="s">
        <v>39</v>
      </c>
      <c r="B7" s="46">
        <v>80.400000000000006</v>
      </c>
      <c r="C7" s="103"/>
      <c r="D7" s="53" t="s">
        <v>22</v>
      </c>
      <c r="E7" s="68">
        <v>85.7</v>
      </c>
      <c r="F7" s="29"/>
    </row>
    <row r="8" spans="1:6" ht="14.25">
      <c r="A8" s="58" t="s">
        <v>25</v>
      </c>
      <c r="B8" s="46">
        <v>80.3</v>
      </c>
      <c r="C8" s="103"/>
      <c r="D8" s="58" t="s">
        <v>23</v>
      </c>
      <c r="E8" s="67">
        <v>85.5</v>
      </c>
      <c r="F8" s="103" t="s">
        <v>424</v>
      </c>
    </row>
    <row r="9" spans="1:6" ht="14.25">
      <c r="A9" s="53" t="s">
        <v>22</v>
      </c>
      <c r="B9" s="68">
        <v>80.099999999999994</v>
      </c>
      <c r="C9" s="103"/>
      <c r="D9" s="58" t="s">
        <v>25</v>
      </c>
      <c r="E9" s="67">
        <v>84.9</v>
      </c>
      <c r="F9" s="25"/>
    </row>
    <row r="10" spans="1:6" ht="14.25">
      <c r="A10" s="58" t="s">
        <v>29</v>
      </c>
      <c r="B10" s="67">
        <v>80</v>
      </c>
      <c r="C10" s="103"/>
      <c r="D10" s="58" t="s">
        <v>29</v>
      </c>
      <c r="E10" s="67">
        <v>84.7</v>
      </c>
      <c r="F10" s="25"/>
    </row>
    <row r="11" spans="1:6" ht="14.25">
      <c r="A11" s="58" t="s">
        <v>26</v>
      </c>
      <c r="B11" s="67">
        <v>79.900000000000006</v>
      </c>
      <c r="C11" s="103"/>
      <c r="D11" s="58" t="s">
        <v>38</v>
      </c>
      <c r="E11" s="67">
        <v>84.4</v>
      </c>
      <c r="F11" s="25"/>
    </row>
    <row r="12" spans="1:6" ht="15">
      <c r="A12" s="58" t="s">
        <v>32</v>
      </c>
      <c r="B12" s="67">
        <v>79.900000000000006</v>
      </c>
      <c r="C12" s="103"/>
      <c r="D12" s="53" t="s">
        <v>35</v>
      </c>
      <c r="E12" s="68">
        <v>84.3</v>
      </c>
      <c r="F12" s="598"/>
    </row>
    <row r="13" spans="1:6" ht="14.25">
      <c r="A13" s="58" t="s">
        <v>31</v>
      </c>
      <c r="B13" s="67">
        <v>79.7</v>
      </c>
      <c r="C13" s="103"/>
      <c r="D13" s="58" t="s">
        <v>39</v>
      </c>
      <c r="E13" s="67">
        <v>84.1</v>
      </c>
      <c r="F13" s="25"/>
    </row>
    <row r="14" spans="1:6">
      <c r="A14" s="58" t="s">
        <v>24</v>
      </c>
      <c r="B14" s="67">
        <v>79.599999999999994</v>
      </c>
      <c r="C14" s="475" t="s">
        <v>134</v>
      </c>
      <c r="D14" s="58" t="s">
        <v>31</v>
      </c>
      <c r="E14" s="67">
        <v>84</v>
      </c>
      <c r="F14" s="25"/>
    </row>
    <row r="15" spans="1:6">
      <c r="A15" s="58" t="s">
        <v>23</v>
      </c>
      <c r="B15" s="67">
        <v>79.2</v>
      </c>
      <c r="C15" s="25" t="s">
        <v>424</v>
      </c>
      <c r="D15" s="58" t="s">
        <v>36</v>
      </c>
      <c r="E15" s="67">
        <v>83.9</v>
      </c>
      <c r="F15" s="25"/>
    </row>
    <row r="16" spans="1:6">
      <c r="A16" s="58" t="s">
        <v>40</v>
      </c>
      <c r="B16" s="67">
        <v>79.2</v>
      </c>
      <c r="C16" s="475" t="s">
        <v>132</v>
      </c>
      <c r="D16" s="58" t="s">
        <v>33</v>
      </c>
      <c r="E16" s="67">
        <v>83.7</v>
      </c>
      <c r="F16" s="25"/>
    </row>
    <row r="17" spans="1:6" ht="14.25">
      <c r="A17" s="58" t="s">
        <v>33</v>
      </c>
      <c r="B17" s="67">
        <v>78.8</v>
      </c>
      <c r="C17" s="103"/>
      <c r="D17" s="58" t="s">
        <v>26</v>
      </c>
      <c r="E17" s="67">
        <v>83.7</v>
      </c>
      <c r="F17" s="25"/>
    </row>
    <row r="18" spans="1:6" ht="14.25">
      <c r="A18" s="58" t="s">
        <v>19</v>
      </c>
      <c r="B18" s="67">
        <v>78.8</v>
      </c>
      <c r="C18" s="103"/>
      <c r="D18" s="58" t="s">
        <v>184</v>
      </c>
      <c r="E18" s="67">
        <v>83.7</v>
      </c>
      <c r="F18" s="25"/>
    </row>
    <row r="19" spans="1:6">
      <c r="A19" s="58" t="s">
        <v>17</v>
      </c>
      <c r="B19" s="67">
        <v>78.7</v>
      </c>
      <c r="C19" s="25"/>
      <c r="D19" s="58" t="s">
        <v>17</v>
      </c>
      <c r="E19" s="67">
        <v>83.4</v>
      </c>
      <c r="F19" s="25"/>
    </row>
    <row r="20" spans="1:6" ht="14.25">
      <c r="A20" s="58" t="s">
        <v>38</v>
      </c>
      <c r="B20" s="67">
        <v>78.7</v>
      </c>
      <c r="C20" s="103"/>
      <c r="D20" s="58" t="s">
        <v>24</v>
      </c>
      <c r="E20" s="67">
        <v>83.4</v>
      </c>
      <c r="F20" s="25" t="s">
        <v>134</v>
      </c>
    </row>
    <row r="21" spans="1:6" ht="14.25">
      <c r="A21" s="58" t="s">
        <v>184</v>
      </c>
      <c r="B21" s="67">
        <v>78.5</v>
      </c>
      <c r="C21" s="103"/>
      <c r="D21" s="58" t="s">
        <v>32</v>
      </c>
      <c r="E21" s="67">
        <v>83.2</v>
      </c>
      <c r="F21" s="103"/>
    </row>
    <row r="22" spans="1:6" ht="14.25">
      <c r="A22" s="58" t="s">
        <v>20</v>
      </c>
      <c r="B22" s="67">
        <v>78.3</v>
      </c>
      <c r="C22" s="103"/>
      <c r="D22" s="58" t="s">
        <v>20</v>
      </c>
      <c r="E22" s="67">
        <v>83.1</v>
      </c>
      <c r="F22" s="25"/>
    </row>
    <row r="23" spans="1:6" ht="14.25">
      <c r="A23" s="53" t="s">
        <v>35</v>
      </c>
      <c r="B23" s="259">
        <v>78.099999999999994</v>
      </c>
      <c r="C23" s="103"/>
      <c r="D23" s="58" t="s">
        <v>40</v>
      </c>
      <c r="E23" s="67">
        <v>82.8</v>
      </c>
      <c r="F23" s="599" t="s">
        <v>132</v>
      </c>
    </row>
    <row r="24" spans="1:6" ht="14.25">
      <c r="A24" s="58" t="s">
        <v>36</v>
      </c>
      <c r="B24" s="67">
        <v>77.8</v>
      </c>
      <c r="C24" s="103"/>
      <c r="D24" s="58" t="s">
        <v>19</v>
      </c>
      <c r="E24" s="67">
        <v>82.7</v>
      </c>
      <c r="F24" s="25"/>
    </row>
    <row r="25" spans="1:6" ht="14.25">
      <c r="A25" s="58" t="s">
        <v>18</v>
      </c>
      <c r="B25" s="67">
        <v>75.7</v>
      </c>
      <c r="C25" s="103"/>
      <c r="D25" s="58" t="s">
        <v>21</v>
      </c>
      <c r="E25" s="67">
        <v>82.2</v>
      </c>
      <c r="F25" s="25" t="s">
        <v>149</v>
      </c>
    </row>
    <row r="26" spans="1:6" ht="14.25">
      <c r="A26" s="58" t="s">
        <v>202</v>
      </c>
      <c r="B26" s="67">
        <v>74.400000000000006</v>
      </c>
      <c r="C26" s="103"/>
      <c r="D26" s="58" t="s">
        <v>18</v>
      </c>
      <c r="E26" s="67">
        <v>81.599999999999994</v>
      </c>
      <c r="F26" s="25"/>
    </row>
    <row r="27" spans="1:6" ht="14.25">
      <c r="A27" s="58" t="s">
        <v>34</v>
      </c>
      <c r="B27" s="67">
        <v>73.5</v>
      </c>
      <c r="C27" s="103"/>
      <c r="D27" s="58" t="s">
        <v>34</v>
      </c>
      <c r="E27" s="67">
        <v>81.599999999999994</v>
      </c>
      <c r="F27" s="25"/>
    </row>
    <row r="28" spans="1:6">
      <c r="A28" s="58" t="s">
        <v>21</v>
      </c>
      <c r="B28" s="67">
        <v>73.2</v>
      </c>
      <c r="C28" s="25" t="s">
        <v>149</v>
      </c>
      <c r="D28" s="58" t="s">
        <v>202</v>
      </c>
      <c r="E28" s="67">
        <v>80.5</v>
      </c>
      <c r="F28" s="25"/>
    </row>
    <row r="29" spans="1:6">
      <c r="A29" s="58" t="s">
        <v>37</v>
      </c>
      <c r="B29" s="67">
        <v>73.099999999999994</v>
      </c>
      <c r="C29" s="25"/>
      <c r="D29" s="58" t="s">
        <v>37</v>
      </c>
      <c r="E29" s="67">
        <v>80.2</v>
      </c>
      <c r="F29" s="25"/>
    </row>
    <row r="30" spans="1:6">
      <c r="A30" s="58" t="s">
        <v>30</v>
      </c>
      <c r="B30" s="67">
        <v>72.3</v>
      </c>
      <c r="C30" s="25"/>
      <c r="D30" s="58" t="s">
        <v>28</v>
      </c>
      <c r="E30" s="67">
        <v>79.7</v>
      </c>
      <c r="F30" s="25"/>
    </row>
    <row r="31" spans="1:6">
      <c r="A31" s="58" t="s">
        <v>106</v>
      </c>
      <c r="B31" s="67">
        <v>71.5</v>
      </c>
      <c r="C31" s="475" t="s">
        <v>132</v>
      </c>
      <c r="D31" s="58" t="s">
        <v>27</v>
      </c>
      <c r="E31" s="67">
        <v>79.5</v>
      </c>
      <c r="F31" s="25"/>
    </row>
    <row r="32" spans="1:6">
      <c r="A32" s="58" t="s">
        <v>107</v>
      </c>
      <c r="B32" s="67">
        <v>71.2</v>
      </c>
      <c r="C32" s="25"/>
      <c r="D32" s="58" t="s">
        <v>30</v>
      </c>
      <c r="E32" s="67">
        <v>79</v>
      </c>
      <c r="F32" s="25"/>
    </row>
    <row r="33" spans="1:6" ht="14.25" customHeight="1">
      <c r="A33" s="58" t="s">
        <v>27</v>
      </c>
      <c r="B33" s="67">
        <v>69.7</v>
      </c>
      <c r="C33" s="103"/>
      <c r="D33" s="58" t="s">
        <v>106</v>
      </c>
      <c r="E33" s="67">
        <v>78.7</v>
      </c>
      <c r="F33" s="475" t="s">
        <v>132</v>
      </c>
    </row>
    <row r="34" spans="1:6" ht="14.25" customHeight="1">
      <c r="A34" s="59" t="s">
        <v>28</v>
      </c>
      <c r="B34" s="412">
        <v>69.2</v>
      </c>
      <c r="C34" s="103"/>
      <c r="D34" s="59" t="s">
        <v>107</v>
      </c>
      <c r="E34" s="476">
        <v>78.2</v>
      </c>
      <c r="F34" s="25"/>
    </row>
    <row r="35" spans="1:6" s="27" customFormat="1" ht="12">
      <c r="A35" s="26" t="s">
        <v>252</v>
      </c>
      <c r="B35" s="26"/>
      <c r="C35" s="26"/>
      <c r="D35" s="26"/>
      <c r="E35" s="26"/>
    </row>
    <row r="36" spans="1:6" s="27" customFormat="1" ht="12">
      <c r="A36" s="26" t="s">
        <v>261</v>
      </c>
      <c r="B36" s="26"/>
      <c r="C36" s="26"/>
      <c r="D36" s="26"/>
      <c r="E36" s="26"/>
    </row>
    <row r="37" spans="1:6">
      <c r="A37" s="26" t="s">
        <v>253</v>
      </c>
    </row>
    <row r="38" spans="1:6">
      <c r="A38" s="26" t="s">
        <v>254</v>
      </c>
      <c r="D38" s="52"/>
    </row>
  </sheetData>
  <mergeCells count="3">
    <mergeCell ref="D4:E4"/>
    <mergeCell ref="A4:B4"/>
    <mergeCell ref="D5:E5"/>
  </mergeCells>
  <phoneticPr fontId="2" type="noConversion"/>
  <pageMargins left="0.75" right="0.75" top="1" bottom="1" header="0.5" footer="0.5"/>
  <pageSetup orientation="portrait" verticalDpi="30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>
  <sheetPr codeName="Sheet22"/>
  <dimension ref="A1:K39"/>
  <sheetViews>
    <sheetView showGridLines="0" workbookViewId="0">
      <selection sqref="A1:H1"/>
    </sheetView>
  </sheetViews>
  <sheetFormatPr defaultColWidth="10" defaultRowHeight="12.75"/>
  <cols>
    <col min="1" max="1" width="12.140625" style="24" customWidth="1"/>
    <col min="2" max="2" width="14.42578125" style="24" customWidth="1"/>
    <col min="3" max="3" width="8.7109375" style="24" customWidth="1"/>
    <col min="4" max="4" width="14.42578125" style="25" customWidth="1"/>
    <col min="5" max="5" width="14.42578125" style="24" customWidth="1"/>
    <col min="6" max="6" width="10.28515625" style="25" customWidth="1"/>
  </cols>
  <sheetData>
    <row r="1" spans="1:11">
      <c r="A1" s="252" t="s">
        <v>628</v>
      </c>
      <c r="C1" s="166"/>
    </row>
    <row r="2" spans="1:11">
      <c r="A2" s="253" t="s">
        <v>629</v>
      </c>
      <c r="C2" s="166"/>
    </row>
    <row r="3" spans="1:11" s="100" customFormat="1">
      <c r="A3" s="24"/>
      <c r="B3" s="556"/>
      <c r="C3" s="556"/>
      <c r="D3" s="25"/>
      <c r="E3" s="556"/>
      <c r="F3" s="25"/>
    </row>
    <row r="4" spans="1:11" s="100" customFormat="1" ht="13.5" customHeight="1">
      <c r="A4" s="700" t="s">
        <v>440</v>
      </c>
      <c r="B4" s="701"/>
      <c r="C4" s="92"/>
      <c r="D4" s="698" t="s">
        <v>441</v>
      </c>
      <c r="E4" s="699"/>
      <c r="F4" s="25"/>
    </row>
    <row r="5" spans="1:11" s="100" customFormat="1" ht="11.25" customHeight="1">
      <c r="A5" s="477"/>
      <c r="B5" s="478" t="s">
        <v>442</v>
      </c>
      <c r="C5" s="256"/>
      <c r="D5" s="704" t="s">
        <v>443</v>
      </c>
      <c r="E5" s="705"/>
      <c r="F5" s="25"/>
    </row>
    <row r="6" spans="1:11" s="100" customFormat="1">
      <c r="A6" s="318" t="s">
        <v>275</v>
      </c>
      <c r="B6" s="258">
        <v>17.899999999999999</v>
      </c>
      <c r="C6" s="29" t="s">
        <v>227</v>
      </c>
      <c r="D6" s="318" t="s">
        <v>275</v>
      </c>
      <c r="E6" s="258">
        <v>21.2</v>
      </c>
      <c r="F6" s="29" t="s">
        <v>227</v>
      </c>
    </row>
    <row r="7" spans="1:11">
      <c r="A7" s="58" t="s">
        <v>23</v>
      </c>
      <c r="B7" s="67">
        <v>19.399999999999999</v>
      </c>
      <c r="C7" s="25" t="s">
        <v>424</v>
      </c>
      <c r="D7" s="58" t="s">
        <v>23</v>
      </c>
      <c r="E7" s="67">
        <v>23.5</v>
      </c>
      <c r="F7" s="25" t="s">
        <v>424</v>
      </c>
    </row>
    <row r="8" spans="1:11">
      <c r="A8" s="53" t="s">
        <v>22</v>
      </c>
      <c r="B8" s="68">
        <v>19</v>
      </c>
      <c r="C8" s="42"/>
      <c r="D8" s="53" t="s">
        <v>22</v>
      </c>
      <c r="E8" s="68">
        <v>23</v>
      </c>
      <c r="F8" s="29"/>
    </row>
    <row r="9" spans="1:11" ht="14.25">
      <c r="A9" s="58" t="s">
        <v>25</v>
      </c>
      <c r="B9" s="46">
        <v>18.899999999999999</v>
      </c>
      <c r="C9" s="25"/>
      <c r="D9" s="58" t="s">
        <v>25</v>
      </c>
      <c r="E9" s="67">
        <v>22.2</v>
      </c>
      <c r="J9" s="479"/>
      <c r="K9" s="479"/>
    </row>
    <row r="10" spans="1:11">
      <c r="A10" s="58" t="s">
        <v>29</v>
      </c>
      <c r="B10" s="46">
        <v>18.899999999999999</v>
      </c>
      <c r="C10" s="41"/>
      <c r="D10" s="58" t="s">
        <v>38</v>
      </c>
      <c r="E10" s="67">
        <v>21.9</v>
      </c>
    </row>
    <row r="11" spans="1:11">
      <c r="A11" s="58" t="s">
        <v>39</v>
      </c>
      <c r="B11" s="67">
        <v>18.899999999999999</v>
      </c>
      <c r="C11" s="41"/>
      <c r="D11" s="58" t="s">
        <v>29</v>
      </c>
      <c r="E11" s="67">
        <v>21.8</v>
      </c>
    </row>
    <row r="12" spans="1:11">
      <c r="A12" s="58" t="s">
        <v>31</v>
      </c>
      <c r="B12" s="67">
        <v>18.7</v>
      </c>
      <c r="C12" s="41"/>
      <c r="D12" s="53" t="s">
        <v>35</v>
      </c>
      <c r="E12" s="68">
        <v>21.7</v>
      </c>
      <c r="F12" s="365"/>
    </row>
    <row r="13" spans="1:11">
      <c r="A13" s="58" t="s">
        <v>40</v>
      </c>
      <c r="B13" s="67">
        <v>18.600000000000001</v>
      </c>
      <c r="C13" s="365" t="s">
        <v>132</v>
      </c>
      <c r="D13" s="58" t="s">
        <v>31</v>
      </c>
      <c r="E13" s="67">
        <v>21.6</v>
      </c>
    </row>
    <row r="14" spans="1:11">
      <c r="A14" s="58" t="s">
        <v>184</v>
      </c>
      <c r="B14" s="67">
        <v>18.5</v>
      </c>
      <c r="C14" s="41"/>
      <c r="D14" s="58" t="s">
        <v>17</v>
      </c>
      <c r="E14" s="67">
        <v>21.5</v>
      </c>
    </row>
    <row r="15" spans="1:11">
      <c r="A15" s="58" t="s">
        <v>26</v>
      </c>
      <c r="B15" s="67">
        <v>18.399999999999999</v>
      </c>
      <c r="C15" s="25"/>
      <c r="D15" s="58" t="s">
        <v>39</v>
      </c>
      <c r="E15" s="67">
        <v>21.5</v>
      </c>
    </row>
    <row r="16" spans="1:11">
      <c r="A16" s="58" t="s">
        <v>24</v>
      </c>
      <c r="B16" s="67">
        <v>18.399999999999999</v>
      </c>
      <c r="C16" s="41" t="s">
        <v>134</v>
      </c>
      <c r="D16" s="58" t="s">
        <v>36</v>
      </c>
      <c r="E16" s="67">
        <v>21.4</v>
      </c>
    </row>
    <row r="17" spans="1:6">
      <c r="A17" s="58" t="s">
        <v>32</v>
      </c>
      <c r="B17" s="67">
        <v>18.399999999999999</v>
      </c>
      <c r="C17" s="41"/>
      <c r="D17" s="58" t="s">
        <v>33</v>
      </c>
      <c r="E17" s="67">
        <v>21.3</v>
      </c>
    </row>
    <row r="18" spans="1:6">
      <c r="A18" s="58" t="s">
        <v>38</v>
      </c>
      <c r="B18" s="67">
        <v>18.3</v>
      </c>
      <c r="C18" s="52"/>
      <c r="D18" s="58" t="s">
        <v>184</v>
      </c>
      <c r="E18" s="67">
        <v>21.3</v>
      </c>
    </row>
    <row r="19" spans="1:6">
      <c r="A19" s="58" t="s">
        <v>17</v>
      </c>
      <c r="B19" s="67">
        <v>18.2</v>
      </c>
      <c r="C19" s="25"/>
      <c r="D19" s="58" t="s">
        <v>32</v>
      </c>
      <c r="E19" s="67">
        <v>21.1</v>
      </c>
    </row>
    <row r="20" spans="1:6">
      <c r="A20" s="58" t="s">
        <v>33</v>
      </c>
      <c r="B20" s="67">
        <v>18.100000000000001</v>
      </c>
      <c r="C20" s="52"/>
      <c r="D20" s="58" t="s">
        <v>20</v>
      </c>
      <c r="E20" s="67">
        <v>21</v>
      </c>
    </row>
    <row r="21" spans="1:6">
      <c r="A21" s="58" t="s">
        <v>19</v>
      </c>
      <c r="B21" s="67">
        <v>18</v>
      </c>
      <c r="C21" s="41"/>
      <c r="D21" s="58" t="s">
        <v>24</v>
      </c>
      <c r="E21" s="67">
        <v>21</v>
      </c>
      <c r="F21" s="25" t="s">
        <v>134</v>
      </c>
    </row>
    <row r="22" spans="1:6">
      <c r="A22" s="53" t="s">
        <v>35</v>
      </c>
      <c r="B22" s="259">
        <v>18</v>
      </c>
      <c r="C22" s="41"/>
      <c r="D22" s="58" t="s">
        <v>26</v>
      </c>
      <c r="E22" s="67">
        <v>20.8</v>
      </c>
      <c r="F22" s="365"/>
    </row>
    <row r="23" spans="1:6">
      <c r="A23" s="58" t="s">
        <v>20</v>
      </c>
      <c r="B23" s="67">
        <v>17.899999999999999</v>
      </c>
      <c r="C23" s="365"/>
      <c r="D23" s="58" t="s">
        <v>40</v>
      </c>
      <c r="E23" s="67">
        <v>20.8</v>
      </c>
      <c r="F23" s="52" t="s">
        <v>132</v>
      </c>
    </row>
    <row r="24" spans="1:6">
      <c r="A24" s="58" t="s">
        <v>36</v>
      </c>
      <c r="B24" s="67">
        <v>17.600000000000001</v>
      </c>
      <c r="C24" s="41"/>
      <c r="D24" s="58" t="s">
        <v>19</v>
      </c>
      <c r="E24" s="67">
        <v>20.7</v>
      </c>
    </row>
    <row r="25" spans="1:6">
      <c r="A25" s="58" t="s">
        <v>18</v>
      </c>
      <c r="B25" s="67">
        <v>15.9</v>
      </c>
      <c r="C25" s="25"/>
      <c r="D25" s="58" t="s">
        <v>21</v>
      </c>
      <c r="E25" s="67">
        <v>20.7</v>
      </c>
      <c r="F25" s="25" t="s">
        <v>149</v>
      </c>
    </row>
    <row r="26" spans="1:6">
      <c r="A26" s="58" t="s">
        <v>34</v>
      </c>
      <c r="B26" s="67">
        <v>15.7</v>
      </c>
      <c r="C26" s="25"/>
      <c r="D26" s="58" t="s">
        <v>34</v>
      </c>
      <c r="E26" s="67">
        <v>20.100000000000001</v>
      </c>
    </row>
    <row r="27" spans="1:6">
      <c r="A27" s="58" t="s">
        <v>21</v>
      </c>
      <c r="B27" s="67">
        <v>15.5</v>
      </c>
      <c r="C27" s="25" t="s">
        <v>149</v>
      </c>
      <c r="D27" s="58" t="s">
        <v>18</v>
      </c>
      <c r="E27" s="67">
        <v>19.399999999999999</v>
      </c>
    </row>
    <row r="28" spans="1:6">
      <c r="A28" s="58" t="s">
        <v>202</v>
      </c>
      <c r="B28" s="67">
        <v>15.2</v>
      </c>
      <c r="C28" s="25"/>
      <c r="D28" s="58" t="s">
        <v>28</v>
      </c>
      <c r="E28" s="67">
        <v>19.2</v>
      </c>
    </row>
    <row r="29" spans="1:6">
      <c r="A29" s="58" t="s">
        <v>37</v>
      </c>
      <c r="B29" s="67">
        <v>15</v>
      </c>
      <c r="C29" s="41"/>
      <c r="D29" s="58" t="s">
        <v>27</v>
      </c>
      <c r="E29" s="67">
        <v>18.899999999999999</v>
      </c>
    </row>
    <row r="30" spans="1:6">
      <c r="A30" s="58" t="s">
        <v>30</v>
      </c>
      <c r="B30" s="67">
        <v>14.5</v>
      </c>
      <c r="C30" s="365"/>
      <c r="D30" s="58" t="s">
        <v>37</v>
      </c>
      <c r="E30" s="67">
        <v>18.8</v>
      </c>
    </row>
    <row r="31" spans="1:6">
      <c r="A31" s="58" t="s">
        <v>106</v>
      </c>
      <c r="B31" s="67">
        <v>14.5</v>
      </c>
      <c r="C31" s="25" t="s">
        <v>132</v>
      </c>
      <c r="D31" s="58" t="s">
        <v>202</v>
      </c>
      <c r="E31" s="67">
        <v>18.7</v>
      </c>
    </row>
    <row r="32" spans="1:6" ht="14.25">
      <c r="A32" s="58" t="s">
        <v>27</v>
      </c>
      <c r="B32" s="67">
        <v>14.2</v>
      </c>
      <c r="C32" s="103"/>
      <c r="D32" s="58" t="s">
        <v>30</v>
      </c>
      <c r="E32" s="67">
        <v>18.2</v>
      </c>
    </row>
    <row r="33" spans="1:6" ht="14.25" customHeight="1">
      <c r="A33" s="58" t="s">
        <v>28</v>
      </c>
      <c r="B33" s="67">
        <v>14.1</v>
      </c>
      <c r="C33" s="25"/>
      <c r="D33" s="58" t="s">
        <v>106</v>
      </c>
      <c r="E33" s="67">
        <v>18</v>
      </c>
      <c r="F33" s="365" t="s">
        <v>132</v>
      </c>
    </row>
    <row r="34" spans="1:6" ht="14.25" customHeight="1">
      <c r="A34" s="191" t="s">
        <v>107</v>
      </c>
      <c r="B34" s="188">
        <v>14</v>
      </c>
      <c r="C34" s="25"/>
      <c r="D34" s="191" t="s">
        <v>107</v>
      </c>
      <c r="E34" s="188">
        <v>17.600000000000001</v>
      </c>
    </row>
    <row r="35" spans="1:6" s="27" customFormat="1" ht="12">
      <c r="A35" s="26" t="s">
        <v>252</v>
      </c>
      <c r="B35" s="69"/>
      <c r="C35" s="26"/>
      <c r="D35" s="26"/>
      <c r="E35" s="26"/>
      <c r="F35" s="26"/>
    </row>
    <row r="36" spans="1:6" s="27" customFormat="1">
      <c r="A36" s="26" t="s">
        <v>261</v>
      </c>
      <c r="B36" s="24"/>
      <c r="C36" s="24"/>
      <c r="D36" s="26"/>
      <c r="E36" s="26"/>
      <c r="F36" s="26"/>
    </row>
    <row r="37" spans="1:6">
      <c r="A37" s="26" t="s">
        <v>439</v>
      </c>
    </row>
    <row r="38" spans="1:6">
      <c r="A38" s="26" t="s">
        <v>254</v>
      </c>
      <c r="D38" s="52"/>
    </row>
    <row r="39" spans="1:6">
      <c r="D39" s="25" t="s">
        <v>445</v>
      </c>
    </row>
  </sheetData>
  <mergeCells count="3">
    <mergeCell ref="A4:B4"/>
    <mergeCell ref="D4:E4"/>
    <mergeCell ref="D5:E5"/>
  </mergeCells>
  <phoneticPr fontId="2" type="noConversion"/>
  <pageMargins left="0.75" right="0.75" top="1" bottom="1" header="0.5" footer="0.5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>
  <sheetPr codeName="Sheet19"/>
  <dimension ref="A1:F25"/>
  <sheetViews>
    <sheetView showGridLines="0" workbookViewId="0">
      <selection sqref="A1:H1"/>
    </sheetView>
  </sheetViews>
  <sheetFormatPr defaultRowHeight="12.75"/>
  <cols>
    <col min="1" max="1" width="9.140625" style="24"/>
    <col min="2" max="2" width="11.7109375" style="24" customWidth="1"/>
    <col min="3" max="3" width="11.85546875" style="24" bestFit="1" customWidth="1"/>
    <col min="4" max="4" width="12.7109375" style="24" customWidth="1"/>
    <col min="5" max="5" width="13.7109375" style="24" customWidth="1"/>
  </cols>
  <sheetData>
    <row r="1" spans="1:5">
      <c r="A1" s="29" t="s">
        <v>630</v>
      </c>
    </row>
    <row r="2" spans="1:5">
      <c r="A2" s="60" t="s">
        <v>631</v>
      </c>
    </row>
    <row r="3" spans="1:5">
      <c r="A3" s="60"/>
    </row>
    <row r="4" spans="1:5" ht="12.75" customHeight="1">
      <c r="E4" s="105" t="s">
        <v>14</v>
      </c>
    </row>
    <row r="5" spans="1:5" ht="19.5" customHeight="1">
      <c r="A5" s="708" t="s">
        <v>262</v>
      </c>
      <c r="B5" s="706" t="s">
        <v>179</v>
      </c>
      <c r="C5" s="706"/>
      <c r="D5" s="707" t="s">
        <v>182</v>
      </c>
      <c r="E5" s="707"/>
    </row>
    <row r="6" spans="1:5" ht="33.75" customHeight="1">
      <c r="A6" s="709"/>
      <c r="B6" s="420" t="s">
        <v>263</v>
      </c>
      <c r="C6" s="420" t="s">
        <v>264</v>
      </c>
      <c r="D6" s="420" t="s">
        <v>263</v>
      </c>
      <c r="E6" s="420" t="s">
        <v>264</v>
      </c>
    </row>
    <row r="7" spans="1:5">
      <c r="A7" s="251">
        <v>2007</v>
      </c>
      <c r="B7" s="600">
        <v>9.6999999999999993</v>
      </c>
      <c r="C7" s="601">
        <v>9.8000000000000007</v>
      </c>
      <c r="D7" s="601">
        <v>10.9</v>
      </c>
      <c r="E7" s="167">
        <v>8.5</v>
      </c>
    </row>
    <row r="8" spans="1:5">
      <c r="A8" s="251">
        <v>2008</v>
      </c>
      <c r="B8" s="601">
        <v>9.9</v>
      </c>
      <c r="C8" s="601">
        <v>9.9</v>
      </c>
      <c r="D8" s="601">
        <v>11.3</v>
      </c>
      <c r="E8" s="167">
        <v>8.4</v>
      </c>
    </row>
    <row r="9" spans="1:5">
      <c r="A9" s="251">
        <v>2009</v>
      </c>
      <c r="B9" s="600">
        <v>9.4</v>
      </c>
      <c r="C9" s="601">
        <v>9.9</v>
      </c>
      <c r="D9" s="601">
        <v>10.6</v>
      </c>
      <c r="E9" s="167">
        <v>8.3000000000000007</v>
      </c>
    </row>
    <row r="10" spans="1:5">
      <c r="A10" s="251">
        <v>2010</v>
      </c>
      <c r="B10" s="600">
        <v>9.6</v>
      </c>
      <c r="C10" s="601">
        <v>10</v>
      </c>
      <c r="D10" s="601">
        <v>10.4</v>
      </c>
      <c r="E10" s="167">
        <v>8.1999999999999993</v>
      </c>
    </row>
    <row r="11" spans="1:5">
      <c r="A11" s="251">
        <v>2011</v>
      </c>
      <c r="B11" s="600">
        <v>9.1999999999999993</v>
      </c>
      <c r="C11" s="601">
        <v>9.6999999999999993</v>
      </c>
      <c r="D11" s="601">
        <v>10.1</v>
      </c>
      <c r="E11" s="167">
        <v>8.3000000000000007</v>
      </c>
    </row>
    <row r="12" spans="1:5">
      <c r="A12" s="251">
        <v>2012</v>
      </c>
      <c r="B12" s="600">
        <v>8.5</v>
      </c>
      <c r="C12" s="601">
        <v>10.199999999999999</v>
      </c>
      <c r="D12" s="601">
        <v>9.6999999999999993</v>
      </c>
      <c r="E12" s="167">
        <v>8.6</v>
      </c>
    </row>
    <row r="13" spans="1:5">
      <c r="A13" s="251">
        <v>2013</v>
      </c>
      <c r="B13" s="600">
        <v>7.9</v>
      </c>
      <c r="C13" s="601">
        <v>10.199999999999999</v>
      </c>
      <c r="D13" s="601">
        <v>9.1</v>
      </c>
      <c r="E13" s="167">
        <v>8.3000000000000007</v>
      </c>
    </row>
    <row r="14" spans="1:5">
      <c r="A14" s="251">
        <v>2014</v>
      </c>
      <c r="B14" s="600">
        <v>7.9</v>
      </c>
      <c r="C14" s="601">
        <v>10.1</v>
      </c>
      <c r="D14" s="601">
        <v>9.1999999999999993</v>
      </c>
      <c r="E14" s="167">
        <v>8.5</v>
      </c>
    </row>
    <row r="15" spans="1:5">
      <c r="A15" s="251">
        <v>2015</v>
      </c>
      <c r="B15" s="602">
        <v>8.3000000000000007</v>
      </c>
      <c r="C15" s="602">
        <v>10.5</v>
      </c>
      <c r="D15" s="603">
        <v>9</v>
      </c>
      <c r="E15" s="604">
        <v>9.1</v>
      </c>
    </row>
    <row r="16" spans="1:5">
      <c r="A16" s="474">
        <v>2016</v>
      </c>
      <c r="B16" s="605">
        <v>8.4</v>
      </c>
      <c r="C16" s="605">
        <v>10.7</v>
      </c>
      <c r="D16" s="605">
        <v>8.6999999999999993</v>
      </c>
      <c r="E16" s="606">
        <v>8.8000000000000007</v>
      </c>
    </row>
    <row r="17" spans="1:6">
      <c r="A17" s="26" t="s">
        <v>252</v>
      </c>
    </row>
    <row r="18" spans="1:6" ht="13.5">
      <c r="A18" s="460" t="s">
        <v>632</v>
      </c>
      <c r="B18" s="41"/>
      <c r="C18" s="41"/>
      <c r="D18" s="41"/>
      <c r="E18" s="41"/>
    </row>
    <row r="19" spans="1:6" s="100" customFormat="1" ht="13.5">
      <c r="A19" s="460" t="s">
        <v>610</v>
      </c>
      <c r="B19" s="41"/>
      <c r="C19" s="41"/>
      <c r="D19" s="41"/>
      <c r="E19" s="41"/>
      <c r="F19"/>
    </row>
    <row r="20" spans="1:6" s="100" customFormat="1">
      <c r="A20" s="60"/>
      <c r="B20" s="24"/>
      <c r="C20" s="24"/>
      <c r="D20" s="24"/>
      <c r="E20" s="24"/>
      <c r="F20"/>
    </row>
    <row r="21" spans="1:6" s="100" customFormat="1">
      <c r="A21" s="24"/>
      <c r="B21" s="24"/>
      <c r="C21" s="24"/>
      <c r="D21" s="24"/>
      <c r="E21" s="24"/>
    </row>
    <row r="25" spans="1:6" s="27" customFormat="1" ht="12">
      <c r="A25" s="26"/>
      <c r="B25" s="26"/>
      <c r="C25" s="26"/>
      <c r="D25" s="26"/>
      <c r="E25" s="26"/>
    </row>
  </sheetData>
  <mergeCells count="3">
    <mergeCell ref="B5:C5"/>
    <mergeCell ref="D5:E5"/>
    <mergeCell ref="A5:A6"/>
  </mergeCells>
  <phoneticPr fontId="2" type="noConversion"/>
  <pageMargins left="0.75" right="0.75" top="1" bottom="1" header="0.5" footer="0.5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>
  <sheetPr codeName="Sheet25"/>
  <dimension ref="A1:K9"/>
  <sheetViews>
    <sheetView showGridLines="0" workbookViewId="0">
      <selection sqref="A1:H1"/>
    </sheetView>
  </sheetViews>
  <sheetFormatPr defaultRowHeight="12.75"/>
  <sheetData>
    <row r="1" spans="1:11">
      <c r="A1" s="44" t="s">
        <v>633</v>
      </c>
    </row>
    <row r="2" spans="1:11" ht="15" customHeight="1">
      <c r="A2" s="31" t="s">
        <v>634</v>
      </c>
      <c r="C2" s="44"/>
      <c r="D2" s="44"/>
      <c r="E2" s="44"/>
      <c r="F2" s="44"/>
      <c r="G2" s="44"/>
      <c r="H2" s="44"/>
      <c r="I2" s="44"/>
      <c r="J2" s="44"/>
    </row>
    <row r="3" spans="1:11" ht="15" customHeight="1">
      <c r="A3" s="31"/>
      <c r="C3" s="44"/>
      <c r="D3" s="44"/>
      <c r="E3" s="44"/>
      <c r="F3" s="44"/>
      <c r="G3" s="44"/>
      <c r="H3" s="44"/>
      <c r="I3" s="44"/>
      <c r="J3" s="44"/>
    </row>
    <row r="4" spans="1:11">
      <c r="K4" s="187" t="s">
        <v>14</v>
      </c>
    </row>
    <row r="5" spans="1:11" s="24" customFormat="1">
      <c r="A5" s="348"/>
      <c r="B5" s="301">
        <v>2006</v>
      </c>
      <c r="C5" s="301">
        <v>2007</v>
      </c>
      <c r="D5" s="301">
        <v>2008</v>
      </c>
      <c r="E5" s="301">
        <v>2009</v>
      </c>
      <c r="F5" s="301">
        <v>2010</v>
      </c>
      <c r="G5" s="301">
        <v>2011</v>
      </c>
      <c r="H5" s="301">
        <v>2012</v>
      </c>
      <c r="I5" s="301">
        <v>2013</v>
      </c>
      <c r="J5" s="301">
        <v>2014</v>
      </c>
      <c r="K5" s="301">
        <v>2015</v>
      </c>
    </row>
    <row r="6" spans="1:11" s="24" customFormat="1">
      <c r="A6" s="349" t="s">
        <v>42</v>
      </c>
      <c r="B6" s="607">
        <v>3.3</v>
      </c>
      <c r="C6" s="607">
        <v>3.4</v>
      </c>
      <c r="D6" s="607">
        <v>3.3</v>
      </c>
      <c r="E6" s="607">
        <v>3.6</v>
      </c>
      <c r="F6" s="607">
        <v>2.5</v>
      </c>
      <c r="G6" s="607">
        <v>3.1</v>
      </c>
      <c r="H6" s="607">
        <v>3.4</v>
      </c>
      <c r="I6" s="607">
        <v>2.9</v>
      </c>
      <c r="J6" s="607">
        <v>2.9</v>
      </c>
      <c r="K6" s="607">
        <v>2.9</v>
      </c>
    </row>
    <row r="7" spans="1:11" s="24" customFormat="1">
      <c r="A7" s="351" t="s">
        <v>43</v>
      </c>
      <c r="B7" s="607">
        <v>3.5</v>
      </c>
      <c r="C7" s="607">
        <v>3.4</v>
      </c>
      <c r="D7" s="607">
        <v>3.3</v>
      </c>
      <c r="E7" s="607">
        <v>3.2</v>
      </c>
      <c r="F7" s="607">
        <v>3.2</v>
      </c>
      <c r="G7" s="607">
        <v>3.1</v>
      </c>
      <c r="H7" s="607">
        <v>3.1</v>
      </c>
      <c r="I7" s="607">
        <v>2.7</v>
      </c>
      <c r="J7" s="607">
        <v>2.8</v>
      </c>
      <c r="K7" s="607">
        <v>2.7</v>
      </c>
    </row>
    <row r="8" spans="1:11" s="24" customFormat="1">
      <c r="A8" s="49" t="s">
        <v>294</v>
      </c>
      <c r="B8" s="41"/>
      <c r="C8" s="41"/>
      <c r="D8" s="41"/>
      <c r="E8" s="41"/>
      <c r="F8" s="41"/>
      <c r="G8" s="41"/>
      <c r="H8" s="41"/>
      <c r="I8" s="41"/>
      <c r="J8" s="41"/>
      <c r="K8" s="41"/>
    </row>
    <row r="9" spans="1:11">
      <c r="A9" s="66"/>
      <c r="B9" s="41"/>
      <c r="C9" s="41"/>
      <c r="D9" s="41"/>
      <c r="E9" s="41"/>
      <c r="F9" s="41"/>
      <c r="G9" s="41"/>
      <c r="H9" s="41"/>
      <c r="I9" s="41"/>
      <c r="J9" s="41"/>
      <c r="K9" s="41"/>
    </row>
  </sheetData>
  <phoneticPr fontId="2" type="noConversion"/>
  <pageMargins left="0.75" right="0.75" top="1" bottom="1" header="0.5" footer="0.5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>
  <sheetPr codeName="Sheet24"/>
  <dimension ref="A1:D33"/>
  <sheetViews>
    <sheetView showGridLines="0" workbookViewId="0">
      <selection sqref="A1:H1"/>
    </sheetView>
  </sheetViews>
  <sheetFormatPr defaultRowHeight="12.75"/>
  <cols>
    <col min="1" max="1" width="12.7109375" style="24" customWidth="1"/>
    <col min="2" max="2" width="32.7109375" style="24" customWidth="1"/>
    <col min="3" max="3" width="14" style="24" customWidth="1"/>
    <col min="4" max="4" width="18.85546875" style="24" customWidth="1"/>
  </cols>
  <sheetData>
    <row r="1" spans="1:4" ht="14.25" customHeight="1">
      <c r="A1" s="29" t="s">
        <v>635</v>
      </c>
    </row>
    <row r="2" spans="1:4">
      <c r="A2" s="60" t="s">
        <v>636</v>
      </c>
    </row>
    <row r="4" spans="1:4">
      <c r="A4" s="335" t="s">
        <v>11</v>
      </c>
      <c r="B4" s="336" t="s">
        <v>248</v>
      </c>
      <c r="C4" s="304" t="s">
        <v>14</v>
      </c>
      <c r="D4" s="53"/>
    </row>
    <row r="5" spans="1:4">
      <c r="A5" s="338" t="s">
        <v>61</v>
      </c>
      <c r="B5" s="338" t="s">
        <v>62</v>
      </c>
      <c r="C5" s="46">
        <v>7.0208640000000004</v>
      </c>
      <c r="D5" s="46"/>
    </row>
    <row r="6" spans="1:4">
      <c r="A6" s="70" t="s">
        <v>63</v>
      </c>
      <c r="B6" s="70" t="s">
        <v>64</v>
      </c>
      <c r="C6" s="46">
        <v>6.1201800000000004</v>
      </c>
      <c r="D6" s="46"/>
    </row>
    <row r="7" spans="1:4" ht="12.75" customHeight="1">
      <c r="A7" s="70" t="s">
        <v>65</v>
      </c>
      <c r="B7" s="70" t="s">
        <v>66</v>
      </c>
      <c r="C7" s="46">
        <v>7.2842089999999997</v>
      </c>
      <c r="D7" s="46"/>
    </row>
    <row r="8" spans="1:4">
      <c r="A8" s="70" t="s">
        <v>67</v>
      </c>
      <c r="B8" s="70" t="s">
        <v>68</v>
      </c>
      <c r="C8" s="46">
        <v>8.4258249999999997</v>
      </c>
      <c r="D8" s="46"/>
    </row>
    <row r="9" spans="1:4">
      <c r="A9" s="70" t="s">
        <v>69</v>
      </c>
      <c r="B9" s="70" t="s">
        <v>70</v>
      </c>
      <c r="C9" s="46">
        <v>9.2357329999999997</v>
      </c>
      <c r="D9" s="46"/>
    </row>
    <row r="10" spans="1:4">
      <c r="A10" s="70" t="s">
        <v>71</v>
      </c>
      <c r="B10" s="70" t="s">
        <v>72</v>
      </c>
      <c r="C10" s="46">
        <v>8.5113559999999993</v>
      </c>
      <c r="D10" s="46"/>
    </row>
    <row r="11" spans="1:4">
      <c r="A11" s="70" t="s">
        <v>73</v>
      </c>
      <c r="B11" s="70" t="s">
        <v>53</v>
      </c>
      <c r="C11" s="46">
        <v>8.2949479999999998</v>
      </c>
      <c r="D11" s="46"/>
    </row>
    <row r="12" spans="1:4">
      <c r="A12" s="70" t="s">
        <v>74</v>
      </c>
      <c r="B12" s="70" t="s">
        <v>75</v>
      </c>
      <c r="C12" s="46">
        <v>9.7246330000000007</v>
      </c>
      <c r="D12" s="46"/>
    </row>
    <row r="13" spans="1:4">
      <c r="A13" s="70" t="s">
        <v>76</v>
      </c>
      <c r="B13" s="70" t="s">
        <v>77</v>
      </c>
      <c r="C13" s="46">
        <v>6.8072010000000001</v>
      </c>
      <c r="D13" s="46"/>
    </row>
    <row r="14" spans="1:4">
      <c r="A14" s="70" t="s">
        <v>78</v>
      </c>
      <c r="B14" s="70" t="s">
        <v>79</v>
      </c>
      <c r="C14" s="46">
        <v>8.6776599999999995</v>
      </c>
      <c r="D14" s="46"/>
    </row>
    <row r="15" spans="1:4">
      <c r="A15" s="70" t="s">
        <v>80</v>
      </c>
      <c r="B15" s="70" t="s">
        <v>81</v>
      </c>
      <c r="C15" s="46">
        <v>8.0976119999999998</v>
      </c>
      <c r="D15" s="46"/>
    </row>
    <row r="16" spans="1:4">
      <c r="A16" s="70" t="s">
        <v>82</v>
      </c>
      <c r="B16" s="70" t="s">
        <v>83</v>
      </c>
      <c r="C16" s="46">
        <v>9.1571540000000002</v>
      </c>
      <c r="D16" s="46"/>
    </row>
    <row r="17" spans="1:4">
      <c r="A17" s="70" t="s">
        <v>84</v>
      </c>
      <c r="B17" s="70" t="s">
        <v>85</v>
      </c>
      <c r="C17" s="46">
        <v>8.4892219999999998</v>
      </c>
      <c r="D17" s="46"/>
    </row>
    <row r="18" spans="1:4">
      <c r="A18" s="70" t="s">
        <v>86</v>
      </c>
      <c r="B18" s="70" t="s">
        <v>87</v>
      </c>
      <c r="C18" s="46">
        <v>9.2411130000000004</v>
      </c>
      <c r="D18" s="46"/>
    </row>
    <row r="19" spans="1:4">
      <c r="A19" s="70" t="s">
        <v>88</v>
      </c>
      <c r="B19" s="70" t="s">
        <v>49</v>
      </c>
      <c r="C19" s="46">
        <v>9.3944500000000009</v>
      </c>
      <c r="D19" s="46"/>
    </row>
    <row r="20" spans="1:4">
      <c r="A20" s="70" t="s">
        <v>89</v>
      </c>
      <c r="B20" s="70" t="s">
        <v>90</v>
      </c>
      <c r="C20" s="46">
        <v>10.526868</v>
      </c>
      <c r="D20" s="46"/>
    </row>
    <row r="21" spans="1:4">
      <c r="A21" s="70" t="s">
        <v>91</v>
      </c>
      <c r="B21" s="70" t="s">
        <v>92</v>
      </c>
      <c r="C21" s="46">
        <v>12.590362000000001</v>
      </c>
      <c r="D21" s="46"/>
    </row>
    <row r="22" spans="1:4">
      <c r="A22" s="70" t="s">
        <v>93</v>
      </c>
      <c r="B22" s="70" t="s">
        <v>94</v>
      </c>
      <c r="C22" s="46">
        <v>17.358459</v>
      </c>
      <c r="D22" s="46"/>
    </row>
    <row r="23" spans="1:4">
      <c r="A23" s="70" t="s">
        <v>95</v>
      </c>
      <c r="B23" s="70" t="s">
        <v>45</v>
      </c>
      <c r="C23" s="608">
        <v>7.5336129999999999</v>
      </c>
      <c r="D23" s="46"/>
    </row>
    <row r="24" spans="1:4">
      <c r="A24" s="70" t="s">
        <v>96</v>
      </c>
      <c r="B24" s="70" t="s">
        <v>97</v>
      </c>
      <c r="C24" s="609">
        <v>7.8</v>
      </c>
      <c r="D24" s="129"/>
    </row>
    <row r="25" spans="1:4">
      <c r="A25" s="70" t="s">
        <v>98</v>
      </c>
      <c r="B25" s="70" t="s">
        <v>99</v>
      </c>
      <c r="C25" s="174">
        <v>9.5</v>
      </c>
      <c r="D25" s="129"/>
    </row>
    <row r="26" spans="1:4">
      <c r="A26" s="70" t="s">
        <v>100</v>
      </c>
      <c r="B26" s="70" t="s">
        <v>51</v>
      </c>
      <c r="C26" s="174">
        <v>7.2</v>
      </c>
      <c r="D26" s="129"/>
    </row>
    <row r="27" spans="1:4">
      <c r="A27" s="70" t="s">
        <v>101</v>
      </c>
      <c r="B27" s="70" t="s">
        <v>228</v>
      </c>
      <c r="C27" s="174">
        <v>10.3</v>
      </c>
      <c r="D27" s="129"/>
    </row>
    <row r="28" spans="1:4">
      <c r="A28" s="70" t="s">
        <v>102</v>
      </c>
      <c r="B28" s="70" t="s">
        <v>103</v>
      </c>
      <c r="C28" s="174">
        <v>7.6</v>
      </c>
      <c r="D28" s="129"/>
    </row>
    <row r="29" spans="1:4">
      <c r="A29" s="70" t="s">
        <v>104</v>
      </c>
      <c r="B29" s="70" t="s">
        <v>230</v>
      </c>
      <c r="C29" s="174">
        <v>9.1999999999999993</v>
      </c>
      <c r="D29" s="129"/>
    </row>
    <row r="30" spans="1:4">
      <c r="A30" s="122" t="s">
        <v>105</v>
      </c>
      <c r="B30" s="122" t="s">
        <v>229</v>
      </c>
      <c r="C30" s="169">
        <v>7.3</v>
      </c>
      <c r="D30" s="449"/>
    </row>
    <row r="31" spans="1:4" ht="16.5" customHeight="1">
      <c r="A31" s="710" t="s">
        <v>272</v>
      </c>
      <c r="B31" s="710"/>
      <c r="C31" s="710"/>
      <c r="D31" s="444"/>
    </row>
    <row r="32" spans="1:4" ht="12.75" customHeight="1"/>
    <row r="33" ht="12.75" customHeight="1"/>
  </sheetData>
  <mergeCells count="1">
    <mergeCell ref="A31:C31"/>
  </mergeCells>
  <phoneticPr fontId="2" type="noConversion"/>
  <pageMargins left="0.75" right="0.75" top="1" bottom="1" header="0.5" footer="0.5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>
  <sheetPr codeName="Sheet26"/>
  <dimension ref="A1:J36"/>
  <sheetViews>
    <sheetView showGridLines="0" workbookViewId="0">
      <selection sqref="A1:H1"/>
    </sheetView>
  </sheetViews>
  <sheetFormatPr defaultColWidth="10" defaultRowHeight="12.75"/>
  <cols>
    <col min="1" max="1" width="18.140625" style="24" customWidth="1"/>
    <col min="2" max="2" width="12.42578125" style="24" customWidth="1"/>
    <col min="3" max="3" width="5.140625" style="24" customWidth="1"/>
    <col min="4" max="4" width="14.7109375" customWidth="1"/>
    <col min="5" max="5" width="20.7109375" customWidth="1"/>
  </cols>
  <sheetData>
    <row r="1" spans="1:7">
      <c r="A1" s="54" t="s">
        <v>637</v>
      </c>
      <c r="B1" s="54"/>
    </row>
    <row r="2" spans="1:7">
      <c r="A2" s="60" t="s">
        <v>638</v>
      </c>
    </row>
    <row r="4" spans="1:7">
      <c r="A4" s="301">
        <v>2015</v>
      </c>
      <c r="B4" s="301" t="s">
        <v>13</v>
      </c>
      <c r="E4" s="28"/>
      <c r="F4" s="28"/>
      <c r="G4" s="28"/>
    </row>
    <row r="5" spans="1:7">
      <c r="A5" s="56" t="s">
        <v>275</v>
      </c>
      <c r="B5" s="364" t="s">
        <v>108</v>
      </c>
      <c r="E5" s="28"/>
      <c r="F5" s="187"/>
      <c r="G5" s="28"/>
    </row>
    <row r="6" spans="1:7">
      <c r="A6" s="556" t="s">
        <v>23</v>
      </c>
      <c r="B6" s="39">
        <v>59.1</v>
      </c>
      <c r="C6" s="25"/>
      <c r="E6" s="28"/>
      <c r="F6" s="168"/>
      <c r="G6" s="28"/>
    </row>
    <row r="7" spans="1:7">
      <c r="A7" s="556" t="s">
        <v>107</v>
      </c>
      <c r="B7" s="39">
        <v>58.6</v>
      </c>
      <c r="C7" s="25"/>
      <c r="E7" s="28"/>
      <c r="F7" s="168"/>
      <c r="G7" s="28"/>
    </row>
    <row r="8" spans="1:7">
      <c r="A8" s="556" t="s">
        <v>21</v>
      </c>
      <c r="B8" s="39">
        <v>57.9</v>
      </c>
      <c r="C8" s="25"/>
      <c r="E8" s="28"/>
      <c r="F8" s="168"/>
      <c r="G8" s="28"/>
    </row>
    <row r="9" spans="1:7">
      <c r="A9" s="556" t="s">
        <v>36</v>
      </c>
      <c r="B9" s="39">
        <v>57.9</v>
      </c>
      <c r="C9" s="25"/>
      <c r="E9" s="28"/>
      <c r="F9" s="168"/>
      <c r="G9" s="28"/>
    </row>
    <row r="10" spans="1:7">
      <c r="A10" s="556" t="s">
        <v>39</v>
      </c>
      <c r="B10" s="39">
        <v>54.7</v>
      </c>
      <c r="C10" s="25"/>
      <c r="E10" s="28"/>
      <c r="F10" s="168"/>
      <c r="G10" s="28"/>
    </row>
    <row r="11" spans="1:7">
      <c r="A11" s="556" t="s">
        <v>19</v>
      </c>
      <c r="B11" s="39">
        <v>53.8</v>
      </c>
      <c r="C11" s="25"/>
      <c r="E11" s="28"/>
      <c r="F11" s="168"/>
      <c r="G11" s="28"/>
    </row>
    <row r="12" spans="1:7">
      <c r="A12" s="56" t="s">
        <v>35</v>
      </c>
      <c r="B12" s="112">
        <v>50.7</v>
      </c>
      <c r="C12" s="25"/>
      <c r="E12" s="28"/>
      <c r="F12" s="168"/>
      <c r="G12" s="28"/>
    </row>
    <row r="13" spans="1:7">
      <c r="A13" s="556" t="s">
        <v>32</v>
      </c>
      <c r="B13" s="46">
        <v>49.8</v>
      </c>
      <c r="C13" s="25"/>
      <c r="E13" s="28"/>
      <c r="F13" s="168"/>
      <c r="G13" s="28"/>
    </row>
    <row r="14" spans="1:7">
      <c r="A14" s="556" t="s">
        <v>30</v>
      </c>
      <c r="B14" s="39">
        <v>47.9</v>
      </c>
      <c r="C14" s="25"/>
      <c r="E14" s="28"/>
      <c r="F14" s="168"/>
      <c r="G14" s="28"/>
    </row>
    <row r="15" spans="1:7">
      <c r="A15" s="556" t="s">
        <v>40</v>
      </c>
      <c r="B15" s="388">
        <v>47.9</v>
      </c>
      <c r="C15" s="25" t="s">
        <v>132</v>
      </c>
      <c r="E15" s="28"/>
      <c r="F15" s="168"/>
      <c r="G15" s="28"/>
    </row>
    <row r="16" spans="1:7">
      <c r="A16" s="556" t="s">
        <v>18</v>
      </c>
      <c r="B16" s="39">
        <v>47.8</v>
      </c>
      <c r="C16" s="25"/>
      <c r="E16" s="28"/>
      <c r="F16" s="168"/>
      <c r="G16" s="28"/>
    </row>
    <row r="17" spans="1:10">
      <c r="A17" s="56" t="s">
        <v>22</v>
      </c>
      <c r="B17" s="112">
        <v>44.5</v>
      </c>
      <c r="C17" s="25"/>
      <c r="E17" s="28"/>
      <c r="F17" s="168"/>
      <c r="G17" s="28"/>
    </row>
    <row r="18" spans="1:10">
      <c r="A18" s="556" t="s">
        <v>38</v>
      </c>
      <c r="B18" s="39">
        <v>44.3</v>
      </c>
      <c r="C18" s="25"/>
      <c r="E18" s="28"/>
      <c r="F18" s="168"/>
      <c r="G18" s="28"/>
    </row>
    <row r="19" spans="1:10">
      <c r="A19" s="556" t="s">
        <v>33</v>
      </c>
      <c r="B19" s="39">
        <v>42.1</v>
      </c>
      <c r="C19" s="25"/>
      <c r="E19" s="28"/>
      <c r="F19" s="168"/>
      <c r="G19" s="28"/>
    </row>
    <row r="20" spans="1:10">
      <c r="A20" s="556" t="s">
        <v>27</v>
      </c>
      <c r="B20" s="39">
        <v>41.5</v>
      </c>
      <c r="C20" s="25"/>
      <c r="E20" s="28"/>
      <c r="F20" s="168"/>
      <c r="G20" s="28"/>
    </row>
    <row r="21" spans="1:10">
      <c r="A21" s="556" t="s">
        <v>37</v>
      </c>
      <c r="B21" s="39">
        <v>39.200000000000003</v>
      </c>
      <c r="C21" s="29"/>
      <c r="E21" s="28"/>
      <c r="F21" s="168"/>
      <c r="G21" s="28"/>
    </row>
    <row r="22" spans="1:10">
      <c r="A22" s="556" t="s">
        <v>29</v>
      </c>
      <c r="B22" s="39">
        <v>38.799999999999997</v>
      </c>
      <c r="C22" s="25"/>
      <c r="E22" s="28"/>
      <c r="F22" s="168"/>
      <c r="G22" s="28"/>
    </row>
    <row r="23" spans="1:10">
      <c r="A23" s="556" t="s">
        <v>24</v>
      </c>
      <c r="B23" s="39">
        <v>36.5</v>
      </c>
      <c r="C23" s="25"/>
      <c r="E23" s="28"/>
      <c r="F23" s="168"/>
      <c r="G23" s="28"/>
    </row>
    <row r="24" spans="1:10">
      <c r="A24" s="556" t="s">
        <v>20</v>
      </c>
      <c r="B24" s="39">
        <v>35</v>
      </c>
      <c r="C24" s="25"/>
      <c r="E24" s="28"/>
      <c r="F24" s="168"/>
      <c r="G24" s="28"/>
    </row>
    <row r="25" spans="1:10">
      <c r="A25" s="556" t="s">
        <v>106</v>
      </c>
      <c r="B25" s="39">
        <v>31</v>
      </c>
      <c r="C25" s="25"/>
      <c r="E25" s="28"/>
      <c r="F25" s="168"/>
      <c r="G25" s="28"/>
    </row>
    <row r="26" spans="1:10">
      <c r="A26" s="556" t="s">
        <v>25</v>
      </c>
      <c r="B26" s="39">
        <v>30</v>
      </c>
      <c r="C26" s="25"/>
      <c r="E26" s="28"/>
      <c r="F26" s="168"/>
      <c r="G26" s="28"/>
    </row>
    <row r="27" spans="1:10" ht="14.25">
      <c r="A27" s="132" t="s">
        <v>28</v>
      </c>
      <c r="B27" s="388">
        <v>27.7</v>
      </c>
      <c r="C27" s="25"/>
      <c r="E27" s="28"/>
      <c r="F27" s="187"/>
      <c r="G27" s="28"/>
    </row>
    <row r="28" spans="1:10">
      <c r="A28" s="556" t="s">
        <v>31</v>
      </c>
      <c r="B28" s="388">
        <v>26.9</v>
      </c>
      <c r="C28" s="25"/>
      <c r="E28" s="28"/>
      <c r="F28" s="187"/>
      <c r="G28" s="28"/>
    </row>
    <row r="29" spans="1:10" ht="14.25">
      <c r="A29" s="132" t="s">
        <v>34</v>
      </c>
      <c r="B29" s="388">
        <v>24.6</v>
      </c>
      <c r="C29" s="25"/>
      <c r="E29" s="28"/>
      <c r="F29" s="187"/>
      <c r="G29" s="28"/>
    </row>
    <row r="30" spans="1:10">
      <c r="A30" s="556" t="s">
        <v>202</v>
      </c>
      <c r="B30" s="388">
        <v>18.100000000000001</v>
      </c>
      <c r="C30" s="25"/>
      <c r="E30" s="28"/>
      <c r="F30" s="187"/>
      <c r="G30" s="28"/>
    </row>
    <row r="31" spans="1:10" ht="14.25">
      <c r="A31" s="58" t="s">
        <v>26</v>
      </c>
      <c r="B31" s="388">
        <v>16.600000000000001</v>
      </c>
      <c r="C31" s="25"/>
      <c r="E31" s="28"/>
      <c r="F31" s="187"/>
      <c r="G31" s="28"/>
      <c r="J31" s="250" t="s">
        <v>181</v>
      </c>
    </row>
    <row r="32" spans="1:10">
      <c r="A32" s="556" t="s">
        <v>184</v>
      </c>
      <c r="B32" s="388">
        <v>8.8000000000000007</v>
      </c>
      <c r="C32" s="25"/>
      <c r="E32" s="28"/>
      <c r="F32" s="187"/>
      <c r="G32" s="28"/>
    </row>
    <row r="33" spans="1:7">
      <c r="A33" s="191" t="s">
        <v>17</v>
      </c>
      <c r="B33" s="188" t="s">
        <v>108</v>
      </c>
      <c r="E33" s="28"/>
      <c r="F33" s="187"/>
      <c r="G33" s="28"/>
    </row>
    <row r="34" spans="1:7">
      <c r="A34" s="26" t="s">
        <v>294</v>
      </c>
      <c r="G34" s="28"/>
    </row>
    <row r="35" spans="1:7">
      <c r="A35" s="26" t="s">
        <v>265</v>
      </c>
    </row>
    <row r="36" spans="1:7">
      <c r="A36" s="49" t="s">
        <v>439</v>
      </c>
    </row>
  </sheetData>
  <phoneticPr fontId="2" type="noConversion"/>
  <pageMargins left="0.75" right="0.75" top="1" bottom="1" header="0.5" footer="0.5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>
  <sheetPr codeName="Sheet27"/>
  <dimension ref="A1:C33"/>
  <sheetViews>
    <sheetView showGridLines="0" workbookViewId="0">
      <selection sqref="A1:H1"/>
    </sheetView>
  </sheetViews>
  <sheetFormatPr defaultRowHeight="12.75"/>
  <cols>
    <col min="1" max="1" width="19.42578125" style="24" customWidth="1"/>
    <col min="2" max="2" width="28.28515625" style="24" customWidth="1"/>
    <col min="3" max="3" width="14" style="24" customWidth="1"/>
  </cols>
  <sheetData>
    <row r="1" spans="1:3">
      <c r="A1" s="29" t="s">
        <v>639</v>
      </c>
    </row>
    <row r="2" spans="1:3" ht="12.75" customHeight="1">
      <c r="A2" s="60" t="s">
        <v>640</v>
      </c>
    </row>
    <row r="4" spans="1:3">
      <c r="A4" s="335" t="s">
        <v>11</v>
      </c>
      <c r="B4" s="336" t="s">
        <v>248</v>
      </c>
      <c r="C4" s="304" t="s">
        <v>13</v>
      </c>
    </row>
    <row r="5" spans="1:3">
      <c r="A5" s="338" t="s">
        <v>61</v>
      </c>
      <c r="B5" s="338" t="s">
        <v>62</v>
      </c>
      <c r="C5" s="413">
        <v>46.589798000000002</v>
      </c>
    </row>
    <row r="6" spans="1:3">
      <c r="A6" s="70" t="s">
        <v>63</v>
      </c>
      <c r="B6" s="70" t="s">
        <v>64</v>
      </c>
      <c r="C6" s="413">
        <v>45.220759000000001</v>
      </c>
    </row>
    <row r="7" spans="1:3">
      <c r="A7" s="70" t="s">
        <v>65</v>
      </c>
      <c r="B7" s="70" t="s">
        <v>66</v>
      </c>
      <c r="C7" s="413">
        <v>43.131428999999997</v>
      </c>
    </row>
    <row r="8" spans="1:3">
      <c r="A8" s="70" t="s">
        <v>67</v>
      </c>
      <c r="B8" s="70" t="s">
        <v>68</v>
      </c>
      <c r="C8" s="413">
        <v>41.620244999999997</v>
      </c>
    </row>
    <row r="9" spans="1:3">
      <c r="A9" s="70" t="s">
        <v>69</v>
      </c>
      <c r="B9" s="70" t="s">
        <v>70</v>
      </c>
      <c r="C9" s="413">
        <v>33.810554000000003</v>
      </c>
    </row>
    <row r="10" spans="1:3">
      <c r="A10" s="70" t="s">
        <v>71</v>
      </c>
      <c r="B10" s="70" t="s">
        <v>72</v>
      </c>
      <c r="C10" s="413">
        <v>35.175694999999997</v>
      </c>
    </row>
    <row r="11" spans="1:3">
      <c r="A11" s="70" t="s">
        <v>73</v>
      </c>
      <c r="B11" s="70" t="s">
        <v>53</v>
      </c>
      <c r="C11" s="413">
        <v>39.094433000000002</v>
      </c>
    </row>
    <row r="12" spans="1:3">
      <c r="A12" s="70" t="s">
        <v>74</v>
      </c>
      <c r="B12" s="70" t="s">
        <v>75</v>
      </c>
      <c r="C12" s="413">
        <v>40.159374</v>
      </c>
    </row>
    <row r="13" spans="1:3">
      <c r="A13" s="70" t="s">
        <v>76</v>
      </c>
      <c r="B13" s="70" t="s">
        <v>77</v>
      </c>
      <c r="C13" s="413">
        <v>42.492379999999997</v>
      </c>
    </row>
    <row r="14" spans="1:3">
      <c r="A14" s="70" t="s">
        <v>78</v>
      </c>
      <c r="B14" s="70" t="s">
        <v>79</v>
      </c>
      <c r="C14" s="413">
        <v>37.487647000000003</v>
      </c>
    </row>
    <row r="15" spans="1:3">
      <c r="A15" s="70" t="s">
        <v>80</v>
      </c>
      <c r="B15" s="70" t="s">
        <v>81</v>
      </c>
      <c r="C15" s="413">
        <v>41.697583000000002</v>
      </c>
    </row>
    <row r="16" spans="1:3">
      <c r="A16" s="70" t="s">
        <v>82</v>
      </c>
      <c r="B16" s="70" t="s">
        <v>83</v>
      </c>
      <c r="C16" s="413">
        <v>47.735982999999997</v>
      </c>
    </row>
    <row r="17" spans="1:3">
      <c r="A17" s="70" t="s">
        <v>84</v>
      </c>
      <c r="B17" s="70" t="s">
        <v>85</v>
      </c>
      <c r="C17" s="413">
        <v>42.840046000000001</v>
      </c>
    </row>
    <row r="18" spans="1:3">
      <c r="A18" s="70" t="s">
        <v>86</v>
      </c>
      <c r="B18" s="70" t="s">
        <v>87</v>
      </c>
      <c r="C18" s="413">
        <v>48.494857000000003</v>
      </c>
    </row>
    <row r="19" spans="1:3">
      <c r="A19" s="70" t="s">
        <v>88</v>
      </c>
      <c r="B19" s="70" t="s">
        <v>49</v>
      </c>
      <c r="C19" s="413">
        <v>46.619869999999999</v>
      </c>
    </row>
    <row r="20" spans="1:3">
      <c r="A20" s="70" t="s">
        <v>89</v>
      </c>
      <c r="B20" s="70" t="s">
        <v>90</v>
      </c>
      <c r="C20" s="413">
        <v>38.426389999999998</v>
      </c>
    </row>
    <row r="21" spans="1:3">
      <c r="A21" s="70" t="s">
        <v>91</v>
      </c>
      <c r="B21" s="70" t="s">
        <v>92</v>
      </c>
      <c r="C21" s="413">
        <v>30.565693</v>
      </c>
    </row>
    <row r="22" spans="1:3">
      <c r="A22" s="70" t="s">
        <v>93</v>
      </c>
      <c r="B22" s="70" t="s">
        <v>94</v>
      </c>
      <c r="C22" s="413">
        <v>45.894039999999997</v>
      </c>
    </row>
    <row r="23" spans="1:3">
      <c r="A23" s="70" t="s">
        <v>95</v>
      </c>
      <c r="B23" s="70" t="s">
        <v>45</v>
      </c>
      <c r="C23" s="413">
        <v>67.236467000000005</v>
      </c>
    </row>
    <row r="24" spans="1:3">
      <c r="A24" s="70" t="s">
        <v>96</v>
      </c>
      <c r="B24" s="70" t="s">
        <v>97</v>
      </c>
      <c r="C24" s="413">
        <v>40.9</v>
      </c>
    </row>
    <row r="25" spans="1:3">
      <c r="A25" s="70" t="s">
        <v>98</v>
      </c>
      <c r="B25" s="70" t="s">
        <v>99</v>
      </c>
      <c r="C25" s="413">
        <v>65.5</v>
      </c>
    </row>
    <row r="26" spans="1:3">
      <c r="A26" s="70" t="s">
        <v>100</v>
      </c>
      <c r="B26" s="70" t="s">
        <v>51</v>
      </c>
      <c r="C26" s="413">
        <v>47.4</v>
      </c>
    </row>
    <row r="27" spans="1:3">
      <c r="A27" s="70" t="s">
        <v>101</v>
      </c>
      <c r="B27" s="70" t="s">
        <v>228</v>
      </c>
      <c r="C27" s="413">
        <v>58.8</v>
      </c>
    </row>
    <row r="28" spans="1:3">
      <c r="A28" s="70" t="s">
        <v>102</v>
      </c>
      <c r="B28" s="70" t="s">
        <v>103</v>
      </c>
      <c r="C28" s="413">
        <v>61</v>
      </c>
    </row>
    <row r="29" spans="1:3">
      <c r="A29" s="70" t="s">
        <v>104</v>
      </c>
      <c r="B29" s="70" t="s">
        <v>230</v>
      </c>
      <c r="C29" s="413">
        <v>40.200000000000003</v>
      </c>
    </row>
    <row r="30" spans="1:3">
      <c r="A30" s="122" t="s">
        <v>105</v>
      </c>
      <c r="B30" s="122" t="s">
        <v>229</v>
      </c>
      <c r="C30" s="169">
        <v>49.2</v>
      </c>
    </row>
    <row r="31" spans="1:3" ht="16.5" customHeight="1">
      <c r="A31" s="710" t="s">
        <v>272</v>
      </c>
      <c r="B31" s="710"/>
      <c r="C31" s="710"/>
    </row>
    <row r="32" spans="1:3" ht="40.5" customHeight="1"/>
    <row r="33" ht="12.75" customHeight="1"/>
  </sheetData>
  <mergeCells count="1">
    <mergeCell ref="A31:C31"/>
  </mergeCells>
  <phoneticPr fontId="2" type="noConversion"/>
  <pageMargins left="0.75" right="0.75" top="1" bottom="1" header="0.5" footer="0.5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>
  <sheetPr codeName="Sheet28"/>
  <dimension ref="A1:K10"/>
  <sheetViews>
    <sheetView showGridLines="0" workbookViewId="0">
      <selection sqref="A1:H1"/>
    </sheetView>
  </sheetViews>
  <sheetFormatPr defaultRowHeight="12.75"/>
  <sheetData>
    <row r="1" spans="1:11">
      <c r="A1" s="54" t="s">
        <v>581</v>
      </c>
      <c r="B1" s="52"/>
      <c r="C1" s="24"/>
      <c r="D1" s="24"/>
      <c r="E1" s="24"/>
      <c r="F1" s="24"/>
      <c r="G1" s="24"/>
      <c r="H1" s="24"/>
      <c r="I1" s="24"/>
      <c r="J1" s="24"/>
      <c r="K1" s="24"/>
    </row>
    <row r="2" spans="1:11">
      <c r="A2" s="66" t="s">
        <v>582</v>
      </c>
      <c r="B2" s="52"/>
      <c r="C2" s="24"/>
      <c r="D2" s="24"/>
      <c r="E2" s="24"/>
      <c r="F2" s="24"/>
      <c r="G2" s="24"/>
      <c r="H2" s="24"/>
      <c r="I2" s="24"/>
      <c r="J2" s="24"/>
      <c r="K2" s="24"/>
    </row>
    <row r="3" spans="1:11">
      <c r="A3" s="66"/>
      <c r="B3" s="52"/>
      <c r="C3" s="24"/>
      <c r="D3" s="24"/>
      <c r="E3" s="24"/>
      <c r="F3" s="24"/>
      <c r="G3" s="24"/>
      <c r="H3" s="24"/>
      <c r="I3" s="24"/>
      <c r="J3" s="24"/>
      <c r="K3" s="24"/>
    </row>
    <row r="4" spans="1:11">
      <c r="A4" s="24"/>
      <c r="B4" s="24"/>
      <c r="C4" s="24"/>
      <c r="D4" s="24"/>
      <c r="E4" s="24"/>
      <c r="F4" s="24"/>
      <c r="G4" s="24"/>
      <c r="H4" s="24"/>
      <c r="I4" s="24"/>
      <c r="J4" s="24"/>
      <c r="K4" s="105" t="s">
        <v>274</v>
      </c>
    </row>
    <row r="5" spans="1:11">
      <c r="A5" s="348"/>
      <c r="B5" s="301">
        <v>2006</v>
      </c>
      <c r="C5" s="301">
        <v>2007</v>
      </c>
      <c r="D5" s="301">
        <v>2008</v>
      </c>
      <c r="E5" s="301">
        <v>2009</v>
      </c>
      <c r="F5" s="301">
        <v>2010</v>
      </c>
      <c r="G5" s="301">
        <v>2011</v>
      </c>
      <c r="H5" s="301">
        <v>2012</v>
      </c>
      <c r="I5" s="301">
        <v>2013</v>
      </c>
      <c r="J5" s="301">
        <v>2014</v>
      </c>
      <c r="K5" s="301">
        <v>2015</v>
      </c>
    </row>
    <row r="6" spans="1:11" ht="14.25">
      <c r="A6" s="349" t="s">
        <v>179</v>
      </c>
      <c r="B6" s="293">
        <v>28.1</v>
      </c>
      <c r="C6" s="293">
        <v>28.2</v>
      </c>
      <c r="D6" s="293">
        <v>28.4</v>
      </c>
      <c r="E6" s="293">
        <v>28.6</v>
      </c>
      <c r="F6" s="293">
        <v>28.9</v>
      </c>
      <c r="G6" s="293">
        <v>29.2</v>
      </c>
      <c r="H6" s="293">
        <v>29.4</v>
      </c>
      <c r="I6" s="293">
        <v>29.7</v>
      </c>
      <c r="J6" s="261">
        <v>30</v>
      </c>
      <c r="K6" s="261">
        <v>30.2</v>
      </c>
    </row>
    <row r="7" spans="1:11">
      <c r="A7" s="351" t="s">
        <v>43</v>
      </c>
      <c r="B7" s="293">
        <v>29.316939000000001</v>
      </c>
      <c r="C7" s="293">
        <v>29.450906</v>
      </c>
      <c r="D7" s="293">
        <v>29.301725999999999</v>
      </c>
      <c r="E7" s="293">
        <v>29.598213000000001</v>
      </c>
      <c r="F7" s="293">
        <v>29.824204000000002</v>
      </c>
      <c r="G7" s="293">
        <v>30.114179</v>
      </c>
      <c r="H7" s="293">
        <v>30.253547999999999</v>
      </c>
      <c r="I7" s="293">
        <v>30.421289000000002</v>
      </c>
      <c r="J7" s="261">
        <v>30.550255</v>
      </c>
      <c r="K7" s="261">
        <v>30.676549000000001</v>
      </c>
    </row>
    <row r="8" spans="1:11">
      <c r="A8" s="27" t="s">
        <v>446</v>
      </c>
      <c r="B8" s="128"/>
      <c r="C8" s="128"/>
      <c r="D8" s="128"/>
      <c r="E8" s="128"/>
      <c r="F8" s="128"/>
      <c r="G8" s="128"/>
      <c r="H8" s="128"/>
      <c r="I8" s="128"/>
      <c r="J8" s="128"/>
      <c r="K8" s="128"/>
    </row>
    <row r="9" spans="1:11" ht="13.5">
      <c r="A9" s="27" t="s">
        <v>447</v>
      </c>
      <c r="B9" s="128"/>
      <c r="C9" s="128"/>
      <c r="D9" s="128"/>
      <c r="E9" s="128"/>
      <c r="F9" s="128"/>
      <c r="G9" s="128"/>
      <c r="H9" s="128"/>
      <c r="I9" s="128"/>
      <c r="J9" s="128"/>
      <c r="K9" s="128"/>
    </row>
    <row r="10" spans="1:11">
      <c r="A10" s="27"/>
      <c r="B10" s="128"/>
      <c r="C10" s="128"/>
      <c r="D10" s="128"/>
      <c r="E10" s="128"/>
      <c r="F10" s="128"/>
      <c r="G10" s="128"/>
      <c r="H10" s="128"/>
      <c r="I10" s="128"/>
      <c r="J10" s="128"/>
      <c r="K10" s="128"/>
    </row>
  </sheetData>
  <phoneticPr fontId="2" type="noConversion"/>
  <pageMargins left="0.75" right="0.75" top="1" bottom="1" header="0.5" footer="0.5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>
  <sheetPr codeName="Sheet23"/>
  <dimension ref="A1:T30"/>
  <sheetViews>
    <sheetView showGridLines="0" workbookViewId="0">
      <selection sqref="A1:H1"/>
    </sheetView>
  </sheetViews>
  <sheetFormatPr defaultColWidth="8.85546875" defaultRowHeight="12.75"/>
  <cols>
    <col min="1" max="1" width="12.140625" style="24" customWidth="1"/>
    <col min="2" max="2" width="7.7109375" style="24" customWidth="1"/>
    <col min="3" max="3" width="2.42578125" style="24" customWidth="1"/>
    <col min="4" max="4" width="9.140625" style="24" customWidth="1"/>
  </cols>
  <sheetData>
    <row r="1" spans="1:15">
      <c r="A1" s="29" t="s">
        <v>641</v>
      </c>
    </row>
    <row r="2" spans="1:15">
      <c r="A2" s="60" t="s">
        <v>642</v>
      </c>
    </row>
    <row r="3" spans="1:15">
      <c r="B3" s="124"/>
      <c r="C3" s="124"/>
      <c r="F3" s="34"/>
      <c r="K3" s="34"/>
      <c r="L3" s="34"/>
      <c r="M3" s="34"/>
      <c r="N3" s="34"/>
      <c r="O3" s="34"/>
    </row>
    <row r="4" spans="1:15">
      <c r="A4" s="304" t="s">
        <v>273</v>
      </c>
      <c r="B4" s="712" t="s">
        <v>35</v>
      </c>
      <c r="C4" s="713"/>
      <c r="D4" s="373" t="s">
        <v>22</v>
      </c>
      <c r="F4" s="25"/>
      <c r="G4" s="24"/>
      <c r="K4" s="28"/>
    </row>
    <row r="5" spans="1:15">
      <c r="A5" s="56">
        <v>1996</v>
      </c>
      <c r="B5" s="610">
        <v>1.44</v>
      </c>
      <c r="C5" s="163"/>
      <c r="D5" s="611">
        <v>1.1399999999999999</v>
      </c>
      <c r="K5" s="56"/>
      <c r="L5" s="24"/>
      <c r="M5" s="24"/>
      <c r="N5" s="24"/>
    </row>
    <row r="6" spans="1:15">
      <c r="A6" s="56">
        <v>1997</v>
      </c>
      <c r="B6" s="610">
        <v>1.47</v>
      </c>
      <c r="C6" s="163"/>
      <c r="D6" s="611">
        <v>1.1499999999999999</v>
      </c>
      <c r="F6" s="29"/>
      <c r="G6" s="24"/>
      <c r="H6" s="24"/>
      <c r="I6" s="24"/>
      <c r="J6" s="24"/>
      <c r="K6" s="711"/>
      <c r="L6" s="24"/>
      <c r="M6" s="24"/>
      <c r="N6" s="24"/>
    </row>
    <row r="7" spans="1:15">
      <c r="A7" s="56">
        <v>1998</v>
      </c>
      <c r="B7" s="610">
        <v>1.47</v>
      </c>
      <c r="C7" s="163"/>
      <c r="D7" s="611">
        <v>1.1299999999999999</v>
      </c>
      <c r="F7" s="25"/>
      <c r="G7" s="25"/>
      <c r="H7" s="25"/>
      <c r="I7" s="25"/>
      <c r="J7" s="25"/>
      <c r="K7" s="711"/>
      <c r="L7" s="24"/>
      <c r="M7" s="24"/>
      <c r="N7" s="24"/>
    </row>
    <row r="8" spans="1:15">
      <c r="A8" s="56">
        <v>1999</v>
      </c>
      <c r="B8" s="610">
        <v>1.5</v>
      </c>
      <c r="C8" s="163"/>
      <c r="D8" s="611">
        <v>1.17</v>
      </c>
      <c r="F8" s="25"/>
      <c r="G8" s="24"/>
      <c r="H8" s="24"/>
      <c r="I8" s="24"/>
      <c r="J8" s="24"/>
      <c r="K8" s="711"/>
      <c r="L8" s="24"/>
      <c r="M8" s="24"/>
      <c r="N8" s="24"/>
    </row>
    <row r="9" spans="1:15">
      <c r="A9" s="56">
        <v>2000</v>
      </c>
      <c r="B9" s="610">
        <v>1.55</v>
      </c>
      <c r="C9" s="163"/>
      <c r="D9" s="611">
        <v>1.22</v>
      </c>
      <c r="F9" s="25"/>
      <c r="G9" s="24"/>
      <c r="H9" s="24"/>
      <c r="I9" s="24"/>
      <c r="J9" s="24"/>
      <c r="K9" s="711"/>
      <c r="L9" s="24"/>
      <c r="M9" s="24"/>
      <c r="N9" s="24"/>
    </row>
    <row r="10" spans="1:15">
      <c r="A10" s="56">
        <v>2001</v>
      </c>
      <c r="B10" s="610">
        <v>1.45</v>
      </c>
      <c r="C10" s="163"/>
      <c r="D10" s="612">
        <v>1.23</v>
      </c>
      <c r="K10" s="56"/>
      <c r="L10" s="24"/>
      <c r="M10" s="24"/>
      <c r="N10" s="24"/>
    </row>
    <row r="11" spans="1:15">
      <c r="A11" s="56">
        <v>2002</v>
      </c>
      <c r="B11" s="610">
        <v>1.46</v>
      </c>
      <c r="C11" s="163"/>
      <c r="D11" s="611">
        <v>1.25</v>
      </c>
      <c r="K11" s="56"/>
      <c r="L11" s="24"/>
      <c r="M11" s="24"/>
      <c r="N11" s="24"/>
    </row>
    <row r="12" spans="1:15">
      <c r="A12" s="56">
        <v>2003</v>
      </c>
      <c r="B12" s="610">
        <v>1.44</v>
      </c>
      <c r="C12" s="163"/>
      <c r="D12" s="613">
        <v>1.3</v>
      </c>
      <c r="K12" s="56"/>
      <c r="L12" s="24"/>
      <c r="M12" s="24"/>
      <c r="N12" s="24"/>
    </row>
    <row r="13" spans="1:15">
      <c r="A13" s="56">
        <v>2004</v>
      </c>
      <c r="B13" s="610">
        <v>1.4</v>
      </c>
      <c r="C13" s="163"/>
      <c r="D13" s="611">
        <v>1.31</v>
      </c>
      <c r="K13" s="56"/>
      <c r="L13" s="24"/>
      <c r="M13" s="24"/>
      <c r="N13" s="24"/>
    </row>
    <row r="14" spans="1:15">
      <c r="A14" s="56">
        <v>2005</v>
      </c>
      <c r="B14" s="610">
        <v>1.41</v>
      </c>
      <c r="C14" s="163"/>
      <c r="D14" s="611">
        <v>1.33</v>
      </c>
      <c r="K14" s="56"/>
      <c r="L14" s="24"/>
      <c r="M14" s="24"/>
      <c r="N14" s="24"/>
    </row>
    <row r="15" spans="1:15">
      <c r="A15" s="56">
        <v>2006</v>
      </c>
      <c r="B15" s="610">
        <v>1.37</v>
      </c>
      <c r="C15" s="163"/>
      <c r="D15" s="611">
        <v>1.36</v>
      </c>
      <c r="K15" s="56"/>
      <c r="L15" s="24"/>
      <c r="M15" s="24"/>
      <c r="N15" s="24"/>
    </row>
    <row r="16" spans="1:15">
      <c r="A16" s="56">
        <v>2007</v>
      </c>
      <c r="B16" s="610">
        <v>1.35</v>
      </c>
      <c r="C16" s="163"/>
      <c r="D16" s="611">
        <v>1.38</v>
      </c>
      <c r="K16" s="56"/>
      <c r="L16" s="24"/>
      <c r="M16" s="24"/>
      <c r="N16" s="24"/>
    </row>
    <row r="17" spans="1:20">
      <c r="A17" s="56">
        <v>2008</v>
      </c>
      <c r="B17" s="610">
        <v>1.39</v>
      </c>
      <c r="C17" s="163"/>
      <c r="D17" s="611">
        <v>1.45</v>
      </c>
      <c r="K17" s="56"/>
      <c r="L17" s="24"/>
      <c r="M17" s="24"/>
      <c r="N17" s="24"/>
    </row>
    <row r="18" spans="1:20">
      <c r="A18" s="56">
        <v>2009</v>
      </c>
      <c r="B18" s="610">
        <v>1.34</v>
      </c>
      <c r="C18" s="163"/>
      <c r="D18" s="611">
        <v>1.38</v>
      </c>
      <c r="E18" s="34"/>
      <c r="K18" s="56"/>
      <c r="L18" s="24"/>
      <c r="M18" s="24"/>
      <c r="N18" s="124"/>
    </row>
    <row r="19" spans="1:20">
      <c r="A19" s="56">
        <v>2010</v>
      </c>
      <c r="B19" s="610">
        <v>1.39</v>
      </c>
      <c r="C19" s="163"/>
      <c r="D19" s="611">
        <v>1.37</v>
      </c>
      <c r="K19" s="56"/>
      <c r="L19" s="24"/>
      <c r="M19" s="24"/>
      <c r="N19" s="24"/>
    </row>
    <row r="20" spans="1:20">
      <c r="A20" s="56">
        <v>2011</v>
      </c>
      <c r="B20" s="610">
        <v>1.35</v>
      </c>
      <c r="C20" s="163"/>
      <c r="D20" s="611">
        <v>1.34</v>
      </c>
      <c r="K20" s="56"/>
      <c r="L20" s="24"/>
      <c r="M20" s="24"/>
      <c r="N20" s="24"/>
    </row>
    <row r="21" spans="1:20">
      <c r="A21" s="56">
        <v>2012</v>
      </c>
      <c r="B21" s="610">
        <v>1.28</v>
      </c>
      <c r="C21" s="163"/>
      <c r="D21" s="611">
        <v>1.32</v>
      </c>
      <c r="E21" s="34"/>
      <c r="K21" s="56"/>
      <c r="L21" s="24"/>
      <c r="M21" s="24"/>
      <c r="N21" s="124"/>
      <c r="O21" s="34"/>
      <c r="P21" s="34"/>
      <c r="Q21" s="34"/>
      <c r="R21" s="34"/>
    </row>
    <row r="22" spans="1:20">
      <c r="A22" s="56">
        <v>2013</v>
      </c>
      <c r="B22" s="610">
        <v>1.21</v>
      </c>
      <c r="C22" s="163"/>
      <c r="D22" s="405">
        <v>1.27</v>
      </c>
      <c r="E22" s="34"/>
      <c r="K22" s="56"/>
      <c r="L22" s="24"/>
      <c r="M22" s="24"/>
      <c r="N22" s="124"/>
      <c r="O22" s="34"/>
    </row>
    <row r="23" spans="1:20">
      <c r="A23" s="56">
        <v>2014</v>
      </c>
      <c r="B23" s="614">
        <v>1.23</v>
      </c>
      <c r="C23" s="615" t="s">
        <v>132</v>
      </c>
      <c r="D23" s="611">
        <v>1.32</v>
      </c>
      <c r="E23" s="34"/>
      <c r="K23" s="161"/>
      <c r="L23" s="162"/>
      <c r="M23" s="162"/>
      <c r="N23" s="24"/>
    </row>
    <row r="24" spans="1:20">
      <c r="A24" s="61">
        <v>2015</v>
      </c>
      <c r="B24" s="88">
        <v>1.31</v>
      </c>
      <c r="C24" s="616" t="s">
        <v>132</v>
      </c>
      <c r="D24" s="212">
        <v>1.33</v>
      </c>
      <c r="E24" s="260"/>
      <c r="F24" s="34"/>
      <c r="G24" s="34"/>
      <c r="K24" s="124"/>
      <c r="L24" s="124"/>
      <c r="M24" s="124"/>
      <c r="N24" s="124"/>
      <c r="O24" s="34"/>
      <c r="P24" s="34"/>
      <c r="Q24" s="34"/>
      <c r="R24" s="34"/>
      <c r="S24" s="34"/>
      <c r="T24" s="34"/>
    </row>
    <row r="25" spans="1:20" s="249" customFormat="1">
      <c r="A25" s="26" t="s">
        <v>252</v>
      </c>
      <c r="B25" s="87"/>
      <c r="C25" s="87"/>
      <c r="D25" s="24"/>
    </row>
    <row r="26" spans="1:20">
      <c r="A26" s="49" t="s">
        <v>439</v>
      </c>
    </row>
    <row r="29" spans="1:20">
      <c r="B29"/>
      <c r="C29"/>
      <c r="D29"/>
    </row>
    <row r="30" spans="1:20">
      <c r="B30"/>
      <c r="C30"/>
      <c r="D30"/>
    </row>
  </sheetData>
  <mergeCells count="2">
    <mergeCell ref="K6:K9"/>
    <mergeCell ref="B4:C4"/>
  </mergeCells>
  <phoneticPr fontId="2" type="noConversion"/>
  <pageMargins left="0.75" right="0.75" top="1" bottom="1" header="0.5" footer="0.5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>
  <sheetPr codeName="Sheet29"/>
  <dimension ref="A1:K9"/>
  <sheetViews>
    <sheetView showGridLines="0" workbookViewId="0">
      <selection sqref="A1:H1"/>
    </sheetView>
  </sheetViews>
  <sheetFormatPr defaultRowHeight="12.75"/>
  <sheetData>
    <row r="1" spans="1:11">
      <c r="A1" s="44" t="s">
        <v>448</v>
      </c>
    </row>
    <row r="2" spans="1:11">
      <c r="A2" s="31" t="s">
        <v>449</v>
      </c>
    </row>
    <row r="3" spans="1:11">
      <c r="A3" s="31"/>
    </row>
    <row r="4" spans="1:11">
      <c r="A4" s="65"/>
      <c r="B4" s="65"/>
      <c r="K4" s="187" t="s">
        <v>14</v>
      </c>
    </row>
    <row r="5" spans="1:11" s="24" customFormat="1" ht="18" customHeight="1">
      <c r="A5" s="348"/>
      <c r="B5" s="301">
        <v>2006</v>
      </c>
      <c r="C5" s="301">
        <v>2007</v>
      </c>
      <c r="D5" s="301">
        <v>2008</v>
      </c>
      <c r="E5" s="301">
        <v>2009</v>
      </c>
      <c r="F5" s="301">
        <v>2010</v>
      </c>
      <c r="G5" s="301">
        <v>2011</v>
      </c>
      <c r="H5" s="301">
        <v>2012</v>
      </c>
      <c r="I5" s="301">
        <v>2013</v>
      </c>
      <c r="J5" s="301">
        <v>2014</v>
      </c>
      <c r="K5" s="301">
        <v>2015</v>
      </c>
    </row>
    <row r="6" spans="1:11" s="24" customFormat="1" ht="18" customHeight="1">
      <c r="A6" s="349" t="s">
        <v>179</v>
      </c>
      <c r="B6" s="293">
        <v>4.5</v>
      </c>
      <c r="C6" s="293">
        <v>4.4000000000000004</v>
      </c>
      <c r="D6" s="293">
        <v>4.0999999999999996</v>
      </c>
      <c r="E6" s="293">
        <v>3.8</v>
      </c>
      <c r="F6" s="293">
        <v>3.8</v>
      </c>
      <c r="G6" s="293">
        <v>3.4</v>
      </c>
      <c r="H6" s="293">
        <v>3.3</v>
      </c>
      <c r="I6" s="293">
        <v>3.1</v>
      </c>
      <c r="J6" s="293">
        <v>3</v>
      </c>
      <c r="K6" s="293">
        <v>3.1</v>
      </c>
    </row>
    <row r="7" spans="1:11" s="24" customFormat="1" ht="18" customHeight="1">
      <c r="A7" s="351" t="s">
        <v>43</v>
      </c>
      <c r="B7" s="293">
        <v>4.6400940000000004</v>
      </c>
      <c r="C7" s="293">
        <v>4.4833090000000002</v>
      </c>
      <c r="D7" s="293">
        <v>4.2467709999999999</v>
      </c>
      <c r="E7" s="293">
        <v>3.7830119999999998</v>
      </c>
      <c r="F7" s="293">
        <v>3.624914</v>
      </c>
      <c r="G7" s="293">
        <v>3.4603540000000002</v>
      </c>
      <c r="H7" s="293">
        <v>3.5620020000000001</v>
      </c>
      <c r="I7" s="293">
        <v>3.3152879999999998</v>
      </c>
      <c r="J7" s="293">
        <v>3.4496950000000002</v>
      </c>
      <c r="K7" s="293">
        <v>3.5287009999999999</v>
      </c>
    </row>
    <row r="8" spans="1:11" s="24" customFormat="1" ht="18" customHeight="1">
      <c r="A8" s="27" t="s">
        <v>446</v>
      </c>
    </row>
    <row r="9" spans="1:11" s="24" customFormat="1" ht="18" customHeight="1">
      <c r="A9" s="27" t="s">
        <v>450</v>
      </c>
    </row>
  </sheetData>
  <phoneticPr fontId="2" type="noConversion"/>
  <pageMargins left="0.75" right="0.75" top="1" bottom="1" header="0.5" footer="0.5"/>
  <pageSetup orientation="portrait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1:IV57"/>
  <sheetViews>
    <sheetView showGridLines="0" workbookViewId="0">
      <selection sqref="A1:H1"/>
    </sheetView>
  </sheetViews>
  <sheetFormatPr defaultRowHeight="12.75"/>
  <cols>
    <col min="1" max="1" width="17.5703125" style="25" bestFit="1" customWidth="1"/>
    <col min="2" max="7" width="9.140625" style="25"/>
    <col min="8" max="8" width="23.85546875" style="25" customWidth="1"/>
    <col min="9" max="16384" width="9.140625" style="25"/>
  </cols>
  <sheetData>
    <row r="1" spans="1:256">
      <c r="A1" s="681" t="s">
        <v>7</v>
      </c>
      <c r="B1" s="681"/>
      <c r="C1" s="681"/>
      <c r="D1" s="681"/>
      <c r="E1" s="681"/>
      <c r="F1" s="681"/>
      <c r="G1" s="681"/>
      <c r="H1" s="681"/>
    </row>
    <row r="2" spans="1:256" s="242" customFormat="1">
      <c r="A2" s="680" t="s">
        <v>376</v>
      </c>
      <c r="B2" s="680"/>
      <c r="C2" s="680"/>
      <c r="D2" s="680"/>
      <c r="E2" s="680"/>
      <c r="F2" s="680"/>
      <c r="G2" s="680"/>
      <c r="H2" s="680"/>
      <c r="I2" s="110"/>
      <c r="J2" s="110"/>
      <c r="K2" s="110"/>
      <c r="L2" s="110"/>
      <c r="M2" s="110"/>
      <c r="N2" s="110"/>
      <c r="O2" s="110"/>
      <c r="P2" s="110"/>
      <c r="Q2" s="110"/>
      <c r="R2" s="110"/>
      <c r="S2" s="110"/>
      <c r="T2" s="110"/>
      <c r="U2" s="110"/>
      <c r="V2" s="110"/>
      <c r="W2" s="110"/>
      <c r="X2" s="110"/>
      <c r="Y2" s="110"/>
      <c r="Z2" s="110"/>
      <c r="AA2" s="110"/>
      <c r="AB2" s="110"/>
      <c r="AC2" s="110"/>
      <c r="AD2" s="110"/>
      <c r="AE2" s="110"/>
      <c r="AF2" s="110"/>
      <c r="AG2" s="110"/>
      <c r="AH2" s="110"/>
      <c r="AI2" s="110"/>
      <c r="AJ2" s="110"/>
      <c r="AK2" s="110"/>
      <c r="AL2" s="110"/>
      <c r="AM2" s="110"/>
      <c r="AN2" s="110"/>
      <c r="AO2" s="110"/>
      <c r="AP2" s="110"/>
      <c r="AQ2" s="110"/>
      <c r="AR2" s="110"/>
      <c r="AS2" s="110"/>
      <c r="AT2" s="110"/>
      <c r="AU2" s="110"/>
      <c r="AV2" s="110"/>
      <c r="AW2" s="110"/>
      <c r="AX2" s="110"/>
      <c r="AY2" s="110"/>
      <c r="AZ2" s="110"/>
      <c r="BA2" s="110"/>
      <c r="BB2" s="110"/>
      <c r="BC2" s="110"/>
      <c r="BD2" s="110"/>
      <c r="BE2" s="110"/>
      <c r="BF2" s="110"/>
      <c r="BG2" s="110"/>
      <c r="BH2" s="110"/>
      <c r="BI2" s="110"/>
      <c r="BJ2" s="110"/>
      <c r="BK2" s="110"/>
      <c r="BL2" s="110"/>
      <c r="BM2" s="110"/>
      <c r="BN2" s="110"/>
      <c r="BO2" s="110"/>
      <c r="BP2" s="110"/>
      <c r="BQ2" s="110"/>
      <c r="BR2" s="110"/>
      <c r="BS2" s="110"/>
      <c r="BT2" s="110"/>
      <c r="BU2" s="110"/>
      <c r="BV2" s="110"/>
      <c r="BW2" s="110"/>
      <c r="BX2" s="110"/>
      <c r="BY2" s="110"/>
      <c r="BZ2" s="110"/>
      <c r="CA2" s="110"/>
      <c r="CB2" s="110"/>
      <c r="CC2" s="110"/>
      <c r="CD2" s="110"/>
      <c r="CE2" s="110"/>
      <c r="CF2" s="110"/>
      <c r="CG2" s="110"/>
      <c r="CH2" s="110"/>
      <c r="CI2" s="110"/>
      <c r="CJ2" s="110"/>
      <c r="CK2" s="110"/>
      <c r="CL2" s="110"/>
      <c r="CM2" s="110"/>
      <c r="CN2" s="110"/>
      <c r="CO2" s="110"/>
      <c r="CP2" s="110"/>
      <c r="CQ2" s="110"/>
      <c r="CR2" s="110"/>
      <c r="CS2" s="110"/>
      <c r="CT2" s="110"/>
      <c r="CU2" s="110"/>
      <c r="CV2" s="110"/>
      <c r="CW2" s="110"/>
      <c r="CX2" s="110"/>
      <c r="CY2" s="110"/>
      <c r="CZ2" s="110"/>
      <c r="DA2" s="110"/>
      <c r="DB2" s="110"/>
      <c r="DC2" s="110"/>
      <c r="DD2" s="110"/>
      <c r="DE2" s="110"/>
      <c r="DF2" s="110"/>
      <c r="DG2" s="110"/>
      <c r="DH2" s="110"/>
      <c r="DI2" s="110"/>
      <c r="DJ2" s="110"/>
      <c r="DK2" s="110"/>
      <c r="DL2" s="110"/>
      <c r="DM2" s="110"/>
      <c r="DN2" s="110"/>
      <c r="DO2" s="110"/>
      <c r="DP2" s="110"/>
      <c r="DQ2" s="110"/>
      <c r="DR2" s="110"/>
      <c r="DS2" s="110"/>
      <c r="DT2" s="110"/>
      <c r="DU2" s="110"/>
      <c r="DV2" s="110"/>
      <c r="DW2" s="110"/>
      <c r="DX2" s="110"/>
      <c r="DY2" s="110"/>
      <c r="DZ2" s="110"/>
      <c r="EA2" s="110"/>
      <c r="EB2" s="110"/>
      <c r="EC2" s="110"/>
      <c r="ED2" s="110"/>
      <c r="EE2" s="110"/>
      <c r="EF2" s="110"/>
      <c r="EG2" s="110"/>
      <c r="EH2" s="110"/>
      <c r="EI2" s="110"/>
      <c r="EJ2" s="110"/>
      <c r="EK2" s="110"/>
      <c r="EL2" s="110"/>
      <c r="EM2" s="110"/>
      <c r="EN2" s="110"/>
      <c r="EO2" s="110"/>
      <c r="EP2" s="110"/>
      <c r="EQ2" s="110"/>
      <c r="ER2" s="110"/>
      <c r="ES2" s="110"/>
      <c r="ET2" s="110"/>
      <c r="EU2" s="110"/>
      <c r="EV2" s="110"/>
      <c r="EW2" s="110"/>
      <c r="EX2" s="110"/>
      <c r="EY2" s="110"/>
      <c r="EZ2" s="110"/>
      <c r="FA2" s="110"/>
      <c r="FB2" s="110"/>
      <c r="FC2" s="110"/>
      <c r="FD2" s="110"/>
      <c r="FE2" s="110"/>
      <c r="FF2" s="110"/>
      <c r="FG2" s="110"/>
      <c r="FH2" s="110"/>
      <c r="FI2" s="110"/>
      <c r="FJ2" s="110"/>
      <c r="FK2" s="110"/>
      <c r="FL2" s="110"/>
      <c r="FM2" s="110"/>
      <c r="FN2" s="110"/>
      <c r="FO2" s="110"/>
      <c r="FP2" s="110"/>
      <c r="FQ2" s="110"/>
      <c r="FR2" s="110"/>
      <c r="FS2" s="110"/>
      <c r="FT2" s="110"/>
      <c r="FU2" s="110"/>
      <c r="FV2" s="110"/>
      <c r="FW2" s="110"/>
      <c r="FX2" s="110"/>
      <c r="FY2" s="110"/>
      <c r="FZ2" s="110"/>
      <c r="GA2" s="110"/>
      <c r="GB2" s="110"/>
      <c r="GC2" s="110"/>
      <c r="GD2" s="110"/>
      <c r="GE2" s="110"/>
      <c r="GF2" s="110"/>
      <c r="GG2" s="110"/>
      <c r="GH2" s="110"/>
      <c r="GI2" s="110"/>
      <c r="GJ2" s="110"/>
      <c r="GK2" s="110"/>
      <c r="GL2" s="110"/>
      <c r="GM2" s="110"/>
      <c r="GN2" s="110"/>
      <c r="GO2" s="110"/>
      <c r="GP2" s="110"/>
      <c r="GQ2" s="110"/>
      <c r="GR2" s="110"/>
      <c r="GS2" s="110"/>
      <c r="GT2" s="110"/>
      <c r="GU2" s="110"/>
      <c r="GV2" s="110"/>
      <c r="GW2" s="110"/>
      <c r="GX2" s="110"/>
      <c r="GY2" s="110"/>
      <c r="GZ2" s="110"/>
      <c r="HA2" s="110"/>
      <c r="HB2" s="110"/>
      <c r="HC2" s="110"/>
      <c r="HD2" s="110"/>
      <c r="HE2" s="110"/>
      <c r="HF2" s="110"/>
      <c r="HG2" s="110"/>
      <c r="HH2" s="110"/>
      <c r="HI2" s="110"/>
      <c r="HJ2" s="110"/>
      <c r="HK2" s="110"/>
      <c r="HL2" s="110"/>
      <c r="HM2" s="110"/>
      <c r="HN2" s="110"/>
      <c r="HO2" s="110"/>
      <c r="HP2" s="110"/>
      <c r="HQ2" s="110"/>
      <c r="HR2" s="110"/>
      <c r="HS2" s="110"/>
      <c r="HT2" s="110"/>
      <c r="HU2" s="110"/>
      <c r="HV2" s="110"/>
      <c r="HW2" s="110"/>
      <c r="HX2" s="110"/>
      <c r="HY2" s="110"/>
      <c r="HZ2" s="110"/>
      <c r="IA2" s="110"/>
      <c r="IB2" s="110"/>
      <c r="IC2" s="110"/>
      <c r="ID2" s="110"/>
      <c r="IE2" s="110"/>
      <c r="IF2" s="110"/>
      <c r="IG2" s="110"/>
      <c r="IH2" s="110"/>
      <c r="II2" s="110"/>
      <c r="IJ2" s="110"/>
      <c r="IK2" s="110"/>
      <c r="IL2" s="110"/>
      <c r="IM2" s="110"/>
      <c r="IN2" s="110"/>
      <c r="IO2" s="110"/>
      <c r="IP2" s="110"/>
      <c r="IQ2" s="110"/>
      <c r="IR2" s="110"/>
      <c r="IS2" s="110"/>
      <c r="IT2" s="110"/>
      <c r="IU2" s="110"/>
      <c r="IV2" s="110"/>
    </row>
    <row r="5" spans="1:256">
      <c r="A5" s="25" t="s">
        <v>311</v>
      </c>
      <c r="B5" s="25" t="s">
        <v>377</v>
      </c>
    </row>
    <row r="6" spans="1:256">
      <c r="A6" s="25" t="s">
        <v>176</v>
      </c>
      <c r="B6" s="25" t="s">
        <v>333</v>
      </c>
    </row>
    <row r="7" spans="1:256">
      <c r="A7" s="25" t="s">
        <v>9</v>
      </c>
      <c r="B7" s="25" t="s">
        <v>378</v>
      </c>
    </row>
    <row r="8" spans="1:256">
      <c r="A8" s="25" t="s">
        <v>379</v>
      </c>
      <c r="B8" s="25" t="s">
        <v>380</v>
      </c>
    </row>
    <row r="9" spans="1:256">
      <c r="A9" s="25" t="s">
        <v>220</v>
      </c>
      <c r="B9" s="25" t="s">
        <v>381</v>
      </c>
    </row>
    <row r="10" spans="1:256">
      <c r="A10" s="25" t="s">
        <v>418</v>
      </c>
      <c r="B10" s="25" t="s">
        <v>417</v>
      </c>
    </row>
    <row r="11" spans="1:256">
      <c r="A11" s="25" t="s">
        <v>419</v>
      </c>
      <c r="B11" s="25" t="s">
        <v>420</v>
      </c>
    </row>
    <row r="12" spans="1:256">
      <c r="A12" s="25" t="s">
        <v>10</v>
      </c>
      <c r="B12" s="25" t="s">
        <v>382</v>
      </c>
    </row>
    <row r="13" spans="1:256">
      <c r="A13" s="25" t="s">
        <v>371</v>
      </c>
      <c r="B13" s="25" t="s">
        <v>383</v>
      </c>
    </row>
    <row r="14" spans="1:256" ht="14.25">
      <c r="A14" s="25" t="s">
        <v>219</v>
      </c>
      <c r="B14" s="25" t="s">
        <v>384</v>
      </c>
    </row>
    <row r="15" spans="1:256" ht="14.25">
      <c r="A15" s="25" t="s">
        <v>177</v>
      </c>
      <c r="B15" s="25" t="s">
        <v>385</v>
      </c>
    </row>
    <row r="16" spans="1:256">
      <c r="A16" s="25" t="s">
        <v>387</v>
      </c>
      <c r="B16" s="25" t="s">
        <v>386</v>
      </c>
    </row>
    <row r="17" spans="1:12">
      <c r="A17" s="25" t="s">
        <v>153</v>
      </c>
      <c r="B17" s="25" t="s">
        <v>154</v>
      </c>
      <c r="L17" s="568"/>
    </row>
    <row r="18" spans="1:12">
      <c r="A18" s="118" t="s">
        <v>153</v>
      </c>
      <c r="B18" s="118" t="s">
        <v>573</v>
      </c>
      <c r="C18" s="118"/>
      <c r="D18" s="118"/>
      <c r="E18" s="118"/>
      <c r="F18" s="118"/>
      <c r="G18" s="118"/>
      <c r="H18" s="118"/>
    </row>
    <row r="19" spans="1:12">
      <c r="A19" s="25" t="s">
        <v>388</v>
      </c>
      <c r="B19" s="25" t="s">
        <v>389</v>
      </c>
    </row>
    <row r="20" spans="1:12">
      <c r="A20" s="25" t="s">
        <v>12</v>
      </c>
      <c r="B20" s="25" t="s">
        <v>390</v>
      </c>
    </row>
    <row r="21" spans="1:12">
      <c r="A21" s="25" t="s">
        <v>234</v>
      </c>
      <c r="B21" s="25" t="s">
        <v>585</v>
      </c>
    </row>
    <row r="22" spans="1:12">
      <c r="A22" s="25" t="s">
        <v>862</v>
      </c>
      <c r="B22" s="25" t="s">
        <v>863</v>
      </c>
    </row>
    <row r="23" spans="1:12">
      <c r="A23" s="25" t="s">
        <v>837</v>
      </c>
      <c r="B23" s="25" t="s">
        <v>391</v>
      </c>
    </row>
    <row r="24" spans="1:12" ht="15.75">
      <c r="A24" s="25" t="s">
        <v>838</v>
      </c>
      <c r="B24" s="25" t="s">
        <v>586</v>
      </c>
    </row>
    <row r="25" spans="1:12">
      <c r="A25" s="25" t="s">
        <v>587</v>
      </c>
      <c r="B25" s="25" t="s">
        <v>588</v>
      </c>
    </row>
    <row r="26" spans="1:12">
      <c r="A26" s="25" t="s">
        <v>589</v>
      </c>
      <c r="B26" s="25" t="s">
        <v>590</v>
      </c>
    </row>
    <row r="27" spans="1:12">
      <c r="A27" s="25" t="s">
        <v>13</v>
      </c>
      <c r="B27" s="25" t="s">
        <v>392</v>
      </c>
    </row>
    <row r="28" spans="1:12">
      <c r="A28" s="25" t="s">
        <v>14</v>
      </c>
      <c r="B28" s="25" t="s">
        <v>393</v>
      </c>
    </row>
    <row r="29" spans="1:12">
      <c r="A29" s="25" t="s">
        <v>15</v>
      </c>
      <c r="B29" s="25" t="s">
        <v>8</v>
      </c>
    </row>
    <row r="30" spans="1:12">
      <c r="A30" s="25" t="s">
        <v>16</v>
      </c>
      <c r="B30" s="25" t="s">
        <v>394</v>
      </c>
    </row>
    <row r="31" spans="1:12">
      <c r="A31" s="25" t="s">
        <v>6</v>
      </c>
      <c r="B31" s="25" t="s">
        <v>395</v>
      </c>
    </row>
    <row r="34" spans="1:6">
      <c r="A34" s="25" t="s">
        <v>33</v>
      </c>
      <c r="B34" s="25" t="s">
        <v>157</v>
      </c>
      <c r="E34" s="25" t="s">
        <v>24</v>
      </c>
      <c r="F34" s="25" t="s">
        <v>404</v>
      </c>
    </row>
    <row r="35" spans="1:6">
      <c r="A35" s="25" t="s">
        <v>17</v>
      </c>
      <c r="B35" s="25" t="s">
        <v>313</v>
      </c>
      <c r="E35" s="25" t="s">
        <v>25</v>
      </c>
      <c r="F35" s="25" t="s">
        <v>314</v>
      </c>
    </row>
    <row r="36" spans="1:6">
      <c r="A36" s="25" t="s">
        <v>107</v>
      </c>
      <c r="B36" s="25" t="s">
        <v>155</v>
      </c>
      <c r="E36" s="25" t="s">
        <v>28</v>
      </c>
      <c r="F36" s="25" t="s">
        <v>405</v>
      </c>
    </row>
    <row r="37" spans="1:6">
      <c r="A37" s="25" t="s">
        <v>26</v>
      </c>
      <c r="B37" s="25" t="s">
        <v>396</v>
      </c>
      <c r="E37" s="25" t="s">
        <v>29</v>
      </c>
      <c r="F37" s="25" t="s">
        <v>406</v>
      </c>
    </row>
    <row r="38" spans="1:6">
      <c r="A38" s="25" t="s">
        <v>18</v>
      </c>
      <c r="B38" s="25" t="s">
        <v>397</v>
      </c>
      <c r="E38" s="25" t="s">
        <v>27</v>
      </c>
      <c r="F38" s="25" t="s">
        <v>407</v>
      </c>
    </row>
    <row r="39" spans="1:6">
      <c r="A39" s="25" t="s">
        <v>20</v>
      </c>
      <c r="B39" s="25" t="s">
        <v>398</v>
      </c>
      <c r="E39" s="25" t="s">
        <v>31</v>
      </c>
      <c r="F39" s="25" t="s">
        <v>41</v>
      </c>
    </row>
    <row r="40" spans="1:6">
      <c r="A40" s="25" t="s">
        <v>19</v>
      </c>
      <c r="B40" s="25" t="s">
        <v>399</v>
      </c>
      <c r="E40" s="25" t="s">
        <v>32</v>
      </c>
      <c r="F40" s="25" t="s">
        <v>312</v>
      </c>
    </row>
    <row r="41" spans="1:6">
      <c r="A41" s="25" t="s">
        <v>21</v>
      </c>
      <c r="B41" s="25" t="s">
        <v>156</v>
      </c>
      <c r="E41" s="25" t="s">
        <v>34</v>
      </c>
      <c r="F41" s="25" t="s">
        <v>408</v>
      </c>
    </row>
    <row r="42" spans="1:6">
      <c r="A42" s="25" t="s">
        <v>184</v>
      </c>
      <c r="B42" s="25" t="s">
        <v>400</v>
      </c>
      <c r="E42" s="25" t="s">
        <v>35</v>
      </c>
      <c r="F42" s="25" t="s">
        <v>42</v>
      </c>
    </row>
    <row r="43" spans="1:6">
      <c r="A43" s="25" t="s">
        <v>22</v>
      </c>
      <c r="B43" s="25" t="s">
        <v>307</v>
      </c>
      <c r="E43" s="25" t="s">
        <v>106</v>
      </c>
      <c r="F43" s="25" t="s">
        <v>409</v>
      </c>
    </row>
    <row r="44" spans="1:6">
      <c r="A44" s="25" t="s">
        <v>38</v>
      </c>
      <c r="B44" s="25" t="s">
        <v>401</v>
      </c>
      <c r="E44" s="25" t="s">
        <v>39</v>
      </c>
      <c r="F44" s="25" t="s">
        <v>410</v>
      </c>
    </row>
    <row r="45" spans="1:6">
      <c r="A45" s="25" t="s">
        <v>23</v>
      </c>
      <c r="B45" s="25" t="s">
        <v>308</v>
      </c>
      <c r="E45" s="25" t="s">
        <v>36</v>
      </c>
      <c r="F45" s="25" t="s">
        <v>411</v>
      </c>
    </row>
    <row r="46" spans="1:6" ht="12.75" customHeight="1">
      <c r="A46" s="25" t="s">
        <v>202</v>
      </c>
      <c r="B46" s="25" t="s">
        <v>402</v>
      </c>
      <c r="E46" s="25" t="s">
        <v>37</v>
      </c>
      <c r="F46" s="25" t="s">
        <v>412</v>
      </c>
    </row>
    <row r="47" spans="1:6">
      <c r="A47" s="25" t="s">
        <v>30</v>
      </c>
      <c r="B47" s="25" t="s">
        <v>403</v>
      </c>
      <c r="E47" s="25" t="s">
        <v>40</v>
      </c>
      <c r="F47" s="25" t="s">
        <v>310</v>
      </c>
    </row>
    <row r="49" spans="1:8">
      <c r="A49" s="678" t="s">
        <v>199</v>
      </c>
      <c r="B49" s="25" t="s">
        <v>218</v>
      </c>
      <c r="E49" s="679" t="s">
        <v>226</v>
      </c>
      <c r="F49" s="679"/>
      <c r="G49" s="679"/>
      <c r="H49" s="679"/>
    </row>
    <row r="50" spans="1:8">
      <c r="A50" s="678"/>
      <c r="B50" s="118" t="s">
        <v>413</v>
      </c>
      <c r="E50" s="679"/>
      <c r="F50" s="679"/>
      <c r="G50" s="679"/>
      <c r="H50" s="679"/>
    </row>
    <row r="52" spans="1:8">
      <c r="A52" s="678"/>
      <c r="E52" s="679"/>
      <c r="F52" s="679"/>
      <c r="G52" s="679"/>
      <c r="H52" s="679"/>
    </row>
    <row r="53" spans="1:8">
      <c r="A53" s="678"/>
      <c r="B53" s="118"/>
      <c r="E53" s="679"/>
      <c r="F53" s="679"/>
      <c r="G53" s="679"/>
      <c r="H53" s="679"/>
    </row>
    <row r="54" spans="1:8" ht="12.75" customHeight="1"/>
    <row r="57" spans="1:8" ht="12.75" customHeight="1"/>
  </sheetData>
  <mergeCells count="6">
    <mergeCell ref="A52:A53"/>
    <mergeCell ref="E52:H53"/>
    <mergeCell ref="A2:H2"/>
    <mergeCell ref="A1:H1"/>
    <mergeCell ref="A49:A50"/>
    <mergeCell ref="E49:H50"/>
  </mergeCells>
  <phoneticPr fontId="2" type="noConversion"/>
  <pageMargins left="0.74803149606299213" right="0.74803149606299213" top="0.54" bottom="0.52" header="0.32" footer="0.28000000000000003"/>
  <pageSetup orientation="portrait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>
  <sheetPr codeName="Sheet30"/>
  <dimension ref="A1:F26"/>
  <sheetViews>
    <sheetView showGridLines="0" workbookViewId="0">
      <selection sqref="A1:H1"/>
    </sheetView>
  </sheetViews>
  <sheetFormatPr defaultRowHeight="12.75"/>
  <cols>
    <col min="1" max="1" width="17.140625" style="24" customWidth="1"/>
    <col min="2" max="2" width="11.140625" style="24" customWidth="1"/>
    <col min="3" max="3" width="11.85546875" style="24" customWidth="1"/>
    <col min="4" max="5" width="9.140625" style="24"/>
  </cols>
  <sheetData>
    <row r="1" spans="1:6" s="20" customFormat="1">
      <c r="A1" s="63" t="s">
        <v>643</v>
      </c>
      <c r="B1" s="63"/>
      <c r="C1" s="63"/>
      <c r="D1" s="554"/>
      <c r="E1" s="110"/>
    </row>
    <row r="2" spans="1:6" s="20" customFormat="1">
      <c r="A2" s="64" t="s">
        <v>644</v>
      </c>
      <c r="B2" s="64"/>
      <c r="C2" s="64"/>
      <c r="D2" s="554"/>
      <c r="E2" s="110"/>
    </row>
    <row r="3" spans="1:6">
      <c r="F3" s="22"/>
    </row>
    <row r="4" spans="1:6" ht="20.25" customHeight="1">
      <c r="B4" s="668" t="s">
        <v>179</v>
      </c>
      <c r="C4" s="669" t="s">
        <v>182</v>
      </c>
    </row>
    <row r="5" spans="1:6" ht="15" customHeight="1">
      <c r="A5" s="473"/>
      <c r="B5" s="714" t="s">
        <v>14</v>
      </c>
      <c r="C5" s="715"/>
    </row>
    <row r="6" spans="1:6">
      <c r="A6" s="617">
        <v>2007</v>
      </c>
      <c r="B6" s="582">
        <v>2.1</v>
      </c>
      <c r="C6" s="582">
        <v>17.2</v>
      </c>
    </row>
    <row r="7" spans="1:6">
      <c r="A7" s="617">
        <v>2008</v>
      </c>
      <c r="B7" s="582">
        <v>0.9</v>
      </c>
      <c r="C7" s="582">
        <v>9.5</v>
      </c>
    </row>
    <row r="8" spans="1:6">
      <c r="A8" s="617">
        <v>2009</v>
      </c>
      <c r="B8" s="582">
        <v>1.5</v>
      </c>
      <c r="C8" s="582">
        <v>3</v>
      </c>
    </row>
    <row r="9" spans="1:6">
      <c r="A9" s="617">
        <v>2010</v>
      </c>
      <c r="B9" s="582">
        <v>0.4</v>
      </c>
      <c r="C9" s="582">
        <v>1.6</v>
      </c>
    </row>
    <row r="10" spans="1:6">
      <c r="A10" s="617">
        <v>2011</v>
      </c>
      <c r="B10" s="582">
        <v>-2.2999999999999998</v>
      </c>
      <c r="C10" s="582">
        <v>1.4</v>
      </c>
    </row>
    <row r="11" spans="1:6">
      <c r="A11" s="617">
        <v>2012</v>
      </c>
      <c r="B11" s="582">
        <v>-3.6</v>
      </c>
      <c r="C11" s="582">
        <v>-3</v>
      </c>
    </row>
    <row r="12" spans="1:6">
      <c r="A12" s="617">
        <v>2013</v>
      </c>
      <c r="B12" s="582">
        <v>-3.5</v>
      </c>
      <c r="C12" s="582">
        <v>-5.4</v>
      </c>
    </row>
    <row r="13" spans="1:6">
      <c r="A13" s="617">
        <v>2014</v>
      </c>
      <c r="B13" s="582">
        <v>-2.9</v>
      </c>
      <c r="C13" s="582">
        <v>-2</v>
      </c>
    </row>
    <row r="14" spans="1:6">
      <c r="A14" s="617">
        <v>2015</v>
      </c>
      <c r="B14" s="582">
        <v>-1</v>
      </c>
      <c r="C14" s="582">
        <v>-0.2</v>
      </c>
    </row>
    <row r="15" spans="1:6">
      <c r="A15" s="618">
        <v>2016</v>
      </c>
      <c r="B15" s="584">
        <v>-0.8</v>
      </c>
      <c r="C15" s="584">
        <v>1.9</v>
      </c>
    </row>
    <row r="16" spans="1:6">
      <c r="A16" s="243" t="s">
        <v>877</v>
      </c>
      <c r="B16" s="264"/>
    </row>
    <row r="17" spans="1:6" ht="13.5">
      <c r="A17" s="72" t="s">
        <v>876</v>
      </c>
      <c r="B17" s="123"/>
      <c r="F17" s="24"/>
    </row>
    <row r="18" spans="1:6" ht="13.5">
      <c r="A18" s="26" t="s">
        <v>610</v>
      </c>
    </row>
    <row r="20" spans="1:6">
      <c r="E20" s="79"/>
    </row>
    <row r="21" spans="1:6">
      <c r="E21" s="79"/>
    </row>
    <row r="22" spans="1:6">
      <c r="E22" s="79"/>
    </row>
    <row r="23" spans="1:6">
      <c r="E23" s="79"/>
    </row>
    <row r="24" spans="1:6">
      <c r="E24" s="79"/>
    </row>
    <row r="25" spans="1:6">
      <c r="E25" s="79"/>
    </row>
    <row r="26" spans="1:6">
      <c r="E26" s="79"/>
    </row>
  </sheetData>
  <mergeCells count="1">
    <mergeCell ref="B5:C5"/>
  </mergeCells>
  <phoneticPr fontId="2" type="noConversion"/>
  <pageMargins left="0.75" right="0.75" top="1" bottom="1" header="0.5" footer="0.5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>
  <sheetPr codeName="Sheet31"/>
  <dimension ref="A1:R14"/>
  <sheetViews>
    <sheetView showGridLines="0" workbookViewId="0">
      <selection sqref="A1:H1"/>
    </sheetView>
  </sheetViews>
  <sheetFormatPr defaultColWidth="10" defaultRowHeight="12.75"/>
  <cols>
    <col min="1" max="1" width="10" customWidth="1"/>
    <col min="2" max="2" width="10.28515625" customWidth="1"/>
    <col min="3" max="3" width="10" customWidth="1"/>
    <col min="4" max="4" width="10.28515625" customWidth="1"/>
    <col min="5" max="5" width="10" customWidth="1"/>
    <col min="6" max="6" width="10.28515625" customWidth="1"/>
    <col min="12" max="12" width="14.85546875" customWidth="1"/>
  </cols>
  <sheetData>
    <row r="1" spans="1:18">
      <c r="A1" s="54" t="s">
        <v>645</v>
      </c>
      <c r="B1" s="24"/>
      <c r="C1" s="24"/>
    </row>
    <row r="2" spans="1:18">
      <c r="A2" s="66" t="s">
        <v>646</v>
      </c>
      <c r="B2" s="24"/>
      <c r="C2" s="24"/>
      <c r="D2" s="65"/>
      <c r="E2" s="65"/>
    </row>
    <row r="3" spans="1:18">
      <c r="A3" s="66"/>
      <c r="B3" s="24"/>
      <c r="C3" s="24"/>
      <c r="D3" s="65"/>
      <c r="E3" s="65"/>
    </row>
    <row r="4" spans="1:18">
      <c r="L4" s="187" t="s">
        <v>13</v>
      </c>
    </row>
    <row r="5" spans="1:18" ht="27.75" customHeight="1">
      <c r="B5" s="619">
        <v>2007</v>
      </c>
      <c r="C5" s="619">
        <v>2008</v>
      </c>
      <c r="D5" s="619">
        <v>2009</v>
      </c>
      <c r="E5" s="619">
        <v>2010</v>
      </c>
      <c r="F5" s="619">
        <v>2011</v>
      </c>
      <c r="G5" s="619">
        <v>2012</v>
      </c>
      <c r="H5" s="619">
        <v>2013</v>
      </c>
      <c r="I5" s="619">
        <v>2014</v>
      </c>
      <c r="J5" s="619">
        <v>2015</v>
      </c>
      <c r="K5" s="619">
        <v>2016</v>
      </c>
      <c r="L5" s="480" t="s">
        <v>451</v>
      </c>
    </row>
    <row r="6" spans="1:18" ht="14.25">
      <c r="A6" s="16" t="s">
        <v>179</v>
      </c>
      <c r="B6" s="620">
        <v>36.5</v>
      </c>
      <c r="C6" s="620">
        <v>34.9</v>
      </c>
      <c r="D6" s="620">
        <v>30.9</v>
      </c>
      <c r="E6" s="620">
        <v>28.3</v>
      </c>
      <c r="F6" s="414">
        <v>23</v>
      </c>
      <c r="G6" s="620">
        <v>20.5</v>
      </c>
      <c r="H6" s="620">
        <v>18.899999999999999</v>
      </c>
      <c r="I6" s="620">
        <v>17.399999999999999</v>
      </c>
      <c r="J6" s="620">
        <v>13.7</v>
      </c>
      <c r="K6" s="414">
        <v>14</v>
      </c>
      <c r="L6" s="266">
        <v>10</v>
      </c>
    </row>
    <row r="7" spans="1:18" ht="14.25">
      <c r="A7" s="37" t="s">
        <v>182</v>
      </c>
      <c r="B7" s="620">
        <v>30.8</v>
      </c>
      <c r="C7" s="620">
        <v>31.7</v>
      </c>
      <c r="D7" s="620">
        <v>30.9</v>
      </c>
      <c r="E7" s="620">
        <v>28.2</v>
      </c>
      <c r="F7" s="620">
        <v>26.3</v>
      </c>
      <c r="G7" s="620">
        <v>24.7</v>
      </c>
      <c r="H7" s="620">
        <v>23.6</v>
      </c>
      <c r="I7" s="620">
        <v>21.9</v>
      </c>
      <c r="J7" s="414">
        <v>20</v>
      </c>
      <c r="K7" s="414">
        <v>19</v>
      </c>
      <c r="L7" s="266">
        <v>15</v>
      </c>
    </row>
    <row r="8" spans="1:18" ht="14.25">
      <c r="A8" s="16" t="s">
        <v>276</v>
      </c>
      <c r="B8" s="620">
        <v>14.9</v>
      </c>
      <c r="C8" s="620">
        <v>14.7</v>
      </c>
      <c r="D8" s="620">
        <v>14.2</v>
      </c>
      <c r="E8" s="620">
        <v>13.9</v>
      </c>
      <c r="F8" s="620">
        <v>13.4</v>
      </c>
      <c r="G8" s="620">
        <v>12.7</v>
      </c>
      <c r="H8" s="620">
        <v>11.9</v>
      </c>
      <c r="I8" s="620">
        <v>11.2</v>
      </c>
      <c r="J8" s="414">
        <v>11</v>
      </c>
      <c r="K8" s="620">
        <v>10.7</v>
      </c>
      <c r="L8" s="266">
        <v>10</v>
      </c>
      <c r="M8" s="24"/>
      <c r="N8" s="24"/>
      <c r="O8" s="24"/>
      <c r="P8" s="24"/>
      <c r="Q8" s="24"/>
      <c r="R8" s="24"/>
    </row>
    <row r="9" spans="1:18">
      <c r="A9" s="27" t="s">
        <v>252</v>
      </c>
      <c r="B9" s="17"/>
      <c r="L9" s="87"/>
      <c r="M9" s="24"/>
      <c r="N9" s="24"/>
      <c r="O9" s="24"/>
      <c r="P9" s="24"/>
      <c r="Q9" s="24"/>
      <c r="R9" s="24"/>
    </row>
    <row r="10" spans="1:18" ht="13.5">
      <c r="A10" s="19" t="s">
        <v>647</v>
      </c>
      <c r="B10" s="17"/>
    </row>
    <row r="11" spans="1:18" ht="13.5">
      <c r="A11" s="19" t="s">
        <v>648</v>
      </c>
      <c r="B11" s="51"/>
    </row>
    <row r="12" spans="1:18" ht="13.5">
      <c r="A12" s="19" t="s">
        <v>649</v>
      </c>
      <c r="B12" s="51"/>
    </row>
    <row r="14" spans="1:18">
      <c r="D14" s="28"/>
      <c r="E14" s="28"/>
      <c r="F14" s="28"/>
      <c r="G14" s="28"/>
    </row>
  </sheetData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>
  <sheetPr codeName="Sheet32"/>
  <dimension ref="A1:S18"/>
  <sheetViews>
    <sheetView showGridLines="0" workbookViewId="0">
      <selection sqref="A1:H1"/>
    </sheetView>
  </sheetViews>
  <sheetFormatPr defaultColWidth="10" defaultRowHeight="12.75"/>
  <cols>
    <col min="1" max="1" width="13" customWidth="1"/>
    <col min="2" max="11" width="10" customWidth="1"/>
    <col min="12" max="12" width="14.5703125" customWidth="1"/>
    <col min="13" max="13" width="8.7109375" customWidth="1"/>
    <col min="14" max="14" width="8.7109375" style="28" customWidth="1"/>
    <col min="15" max="17" width="10" customWidth="1"/>
    <col min="18" max="19" width="10.28515625" style="24" customWidth="1"/>
  </cols>
  <sheetData>
    <row r="1" spans="1:19" ht="14.25">
      <c r="A1" s="29" t="s">
        <v>650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</row>
    <row r="2" spans="1:19" s="33" customFormat="1" ht="14.25">
      <c r="A2" s="60" t="s">
        <v>651</v>
      </c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8"/>
      <c r="N2" s="28"/>
      <c r="R2" s="118"/>
      <c r="S2" s="118"/>
    </row>
    <row r="3" spans="1:19" s="33" customFormat="1">
      <c r="A3" s="60"/>
      <c r="B3" s="118"/>
      <c r="C3" s="118"/>
      <c r="D3" s="118"/>
      <c r="E3" s="118"/>
      <c r="F3" s="118"/>
      <c r="G3" s="118"/>
      <c r="H3" s="118"/>
      <c r="I3" s="118"/>
      <c r="J3" s="118"/>
      <c r="K3" s="118"/>
      <c r="L3" s="118"/>
      <c r="N3" s="28"/>
      <c r="R3" s="118"/>
      <c r="S3" s="118"/>
    </row>
    <row r="4" spans="1:19">
      <c r="A4" s="24"/>
      <c r="B4" s="24"/>
      <c r="C4" s="24"/>
      <c r="D4" s="24"/>
      <c r="E4" s="24"/>
      <c r="F4" s="24"/>
      <c r="G4" s="24"/>
      <c r="H4" s="24"/>
      <c r="I4" s="24"/>
      <c r="J4" s="24"/>
      <c r="K4" s="24"/>
      <c r="L4" s="105" t="s">
        <v>13</v>
      </c>
    </row>
    <row r="5" spans="1:19" ht="27" customHeight="1">
      <c r="A5" s="120"/>
      <c r="B5" s="621">
        <v>2007</v>
      </c>
      <c r="C5" s="621">
        <v>2008</v>
      </c>
      <c r="D5" s="621">
        <v>2009</v>
      </c>
      <c r="E5" s="621">
        <v>2010</v>
      </c>
      <c r="F5" s="621">
        <v>2011</v>
      </c>
      <c r="G5" s="621">
        <v>2012</v>
      </c>
      <c r="H5" s="621">
        <v>2013</v>
      </c>
      <c r="I5" s="621">
        <v>2014</v>
      </c>
      <c r="J5" s="621">
        <v>2015</v>
      </c>
      <c r="K5" s="621">
        <v>2016</v>
      </c>
      <c r="L5" s="450" t="s">
        <v>372</v>
      </c>
    </row>
    <row r="6" spans="1:19" ht="14.25">
      <c r="A6" s="332" t="s">
        <v>231</v>
      </c>
      <c r="B6" s="607">
        <v>19.5</v>
      </c>
      <c r="C6" s="607">
        <v>21.6</v>
      </c>
      <c r="D6" s="607">
        <v>21.3</v>
      </c>
      <c r="E6" s="127">
        <v>24</v>
      </c>
      <c r="F6" s="607">
        <v>26.7</v>
      </c>
      <c r="G6" s="607">
        <v>27.8</v>
      </c>
      <c r="H6" s="127">
        <v>30</v>
      </c>
      <c r="I6" s="607">
        <v>31.3</v>
      </c>
      <c r="J6" s="607">
        <v>31.9</v>
      </c>
      <c r="K6" s="607">
        <v>34.6</v>
      </c>
      <c r="L6" s="266">
        <v>40</v>
      </c>
    </row>
    <row r="7" spans="1:19" ht="14.25">
      <c r="A7" s="324" t="s">
        <v>232</v>
      </c>
      <c r="B7" s="607">
        <v>40.9</v>
      </c>
      <c r="C7" s="607">
        <v>41.3</v>
      </c>
      <c r="D7" s="607">
        <v>40.700000000000003</v>
      </c>
      <c r="E7" s="127">
        <v>42</v>
      </c>
      <c r="F7" s="607">
        <v>41.9</v>
      </c>
      <c r="G7" s="607">
        <v>41.5</v>
      </c>
      <c r="H7" s="607">
        <v>42.3</v>
      </c>
      <c r="I7" s="607">
        <v>42.3</v>
      </c>
      <c r="J7" s="607">
        <v>40.9</v>
      </c>
      <c r="K7" s="607">
        <v>40.1</v>
      </c>
      <c r="L7" s="266">
        <v>44</v>
      </c>
    </row>
    <row r="8" spans="1:19" ht="14.25">
      <c r="A8" s="332" t="s">
        <v>452</v>
      </c>
      <c r="B8" s="607">
        <v>30.1</v>
      </c>
      <c r="C8" s="607">
        <v>31.1</v>
      </c>
      <c r="D8" s="607">
        <v>32.299999999999997</v>
      </c>
      <c r="E8" s="607">
        <v>33.799999999999997</v>
      </c>
      <c r="F8" s="607">
        <v>34.799999999999997</v>
      </c>
      <c r="G8" s="127">
        <v>36</v>
      </c>
      <c r="H8" s="607">
        <v>37.1</v>
      </c>
      <c r="I8" s="607">
        <v>37.9</v>
      </c>
      <c r="J8" s="607">
        <v>38.700000000000003</v>
      </c>
      <c r="K8" s="607">
        <v>39.1</v>
      </c>
      <c r="L8" s="266">
        <v>40</v>
      </c>
    </row>
    <row r="9" spans="1:19" s="27" customFormat="1">
      <c r="A9" s="27" t="s">
        <v>252</v>
      </c>
      <c r="B9" s="131"/>
      <c r="C9" s="131"/>
      <c r="D9" s="131"/>
      <c r="E9" s="131"/>
      <c r="F9" s="131"/>
      <c r="G9" s="131"/>
      <c r="H9" s="131"/>
      <c r="I9" s="131"/>
      <c r="J9" s="131"/>
      <c r="K9" s="131"/>
      <c r="L9" s="131"/>
      <c r="N9" s="28"/>
      <c r="R9" s="26"/>
      <c r="S9" s="26"/>
    </row>
    <row r="10" spans="1:19" ht="13.5" customHeight="1">
      <c r="A10" s="130" t="s">
        <v>277</v>
      </c>
      <c r="B10" s="175"/>
      <c r="C10" s="175"/>
      <c r="D10" s="175"/>
      <c r="E10" s="175"/>
      <c r="F10" s="175"/>
      <c r="G10" s="175"/>
      <c r="H10" s="175"/>
      <c r="I10" s="175"/>
      <c r="J10" s="175"/>
      <c r="K10" s="175"/>
      <c r="L10" s="175"/>
    </row>
    <row r="11" spans="1:19" ht="13.5" customHeight="1">
      <c r="A11" s="19" t="s">
        <v>652</v>
      </c>
      <c r="B11" s="175"/>
      <c r="C11" s="175"/>
      <c r="D11" s="175"/>
      <c r="E11" s="175"/>
      <c r="F11" s="175"/>
      <c r="G11" s="175"/>
      <c r="H11" s="175"/>
      <c r="I11" s="175"/>
      <c r="J11" s="175"/>
      <c r="K11" s="175"/>
      <c r="L11" s="175"/>
    </row>
    <row r="12" spans="1:19" ht="13.5" customHeight="1">
      <c r="A12" s="19" t="s">
        <v>649</v>
      </c>
      <c r="B12" s="175"/>
      <c r="C12" s="175"/>
      <c r="D12" s="175"/>
      <c r="E12" s="175"/>
      <c r="F12" s="175"/>
      <c r="G12" s="175"/>
      <c r="H12" s="175"/>
      <c r="I12" s="175"/>
      <c r="J12" s="175"/>
      <c r="K12" s="175"/>
      <c r="L12" s="175"/>
    </row>
    <row r="13" spans="1:19" ht="13.5" customHeight="1">
      <c r="A13" s="19" t="s">
        <v>653</v>
      </c>
      <c r="B13" s="175"/>
      <c r="C13" s="175"/>
      <c r="D13" s="175"/>
      <c r="E13" s="175"/>
      <c r="F13" s="175"/>
      <c r="G13" s="175"/>
      <c r="H13" s="175"/>
      <c r="I13" s="175"/>
      <c r="J13" s="175"/>
      <c r="K13" s="175"/>
      <c r="L13" s="125"/>
      <c r="N13"/>
    </row>
    <row r="16" spans="1:19">
      <c r="A16" s="19"/>
    </row>
    <row r="17" spans="1:1">
      <c r="A17" s="19"/>
    </row>
    <row r="18" spans="1:1">
      <c r="A18" s="19"/>
    </row>
  </sheetData>
  <phoneticPr fontId="2" type="noConversion"/>
  <pageMargins left="0.75" right="0.75" top="1" bottom="1" header="0.5" footer="0.5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>
  <sheetPr codeName="Sheet33"/>
  <dimension ref="A1:C33"/>
  <sheetViews>
    <sheetView showGridLines="0" workbookViewId="0">
      <selection sqref="A1:H1"/>
    </sheetView>
  </sheetViews>
  <sheetFormatPr defaultColWidth="10" defaultRowHeight="12.75"/>
  <cols>
    <col min="1" max="1" width="15.5703125" customWidth="1"/>
    <col min="2" max="2" width="31.85546875" customWidth="1"/>
    <col min="3" max="5" width="10" customWidth="1"/>
  </cols>
  <sheetData>
    <row r="1" spans="1:3" ht="14.25">
      <c r="A1" s="29" t="s">
        <v>654</v>
      </c>
    </row>
    <row r="2" spans="1:3" ht="14.25">
      <c r="A2" s="66" t="s">
        <v>655</v>
      </c>
      <c r="B2" s="24"/>
    </row>
    <row r="4" spans="1:3">
      <c r="A4" s="335" t="s">
        <v>11</v>
      </c>
      <c r="B4" s="336" t="s">
        <v>248</v>
      </c>
      <c r="C4" s="304" t="s">
        <v>13</v>
      </c>
    </row>
    <row r="5" spans="1:3">
      <c r="A5" s="338" t="s">
        <v>61</v>
      </c>
      <c r="B5" s="338" t="s">
        <v>62</v>
      </c>
      <c r="C5" s="45">
        <v>20.8</v>
      </c>
    </row>
    <row r="6" spans="1:3">
      <c r="A6" s="70" t="s">
        <v>63</v>
      </c>
      <c r="B6" s="70" t="s">
        <v>64</v>
      </c>
      <c r="C6" s="46">
        <v>23.6</v>
      </c>
    </row>
    <row r="7" spans="1:3">
      <c r="A7" s="70" t="s">
        <v>65</v>
      </c>
      <c r="B7" s="70" t="s">
        <v>66</v>
      </c>
      <c r="C7" s="46">
        <v>24.4</v>
      </c>
    </row>
    <row r="8" spans="1:3">
      <c r="A8" s="70" t="s">
        <v>67</v>
      </c>
      <c r="B8" s="70" t="s">
        <v>68</v>
      </c>
      <c r="C8" s="46">
        <v>21.9</v>
      </c>
    </row>
    <row r="9" spans="1:3">
      <c r="A9" s="70" t="s">
        <v>69</v>
      </c>
      <c r="B9" s="70" t="s">
        <v>70</v>
      </c>
      <c r="C9" s="46">
        <v>23.4</v>
      </c>
    </row>
    <row r="10" spans="1:3">
      <c r="A10" s="70" t="s">
        <v>71</v>
      </c>
      <c r="B10" s="70" t="s">
        <v>72</v>
      </c>
      <c r="C10" s="46">
        <v>22.9</v>
      </c>
    </row>
    <row r="11" spans="1:3">
      <c r="A11" s="70" t="s">
        <v>73</v>
      </c>
      <c r="B11" s="70" t="s">
        <v>53</v>
      </c>
      <c r="C11" s="46">
        <v>27.4</v>
      </c>
    </row>
    <row r="12" spans="1:3">
      <c r="A12" s="70" t="s">
        <v>74</v>
      </c>
      <c r="B12" s="70" t="s">
        <v>75</v>
      </c>
      <c r="C12" s="46">
        <v>24.5</v>
      </c>
    </row>
    <row r="13" spans="1:3">
      <c r="A13" s="70" t="s">
        <v>76</v>
      </c>
      <c r="B13" s="70" t="s">
        <v>77</v>
      </c>
      <c r="C13" s="46">
        <v>23.9</v>
      </c>
    </row>
    <row r="14" spans="1:3">
      <c r="A14" s="70" t="s">
        <v>78</v>
      </c>
      <c r="B14" s="70" t="s">
        <v>79</v>
      </c>
      <c r="C14" s="46">
        <v>21.8</v>
      </c>
    </row>
    <row r="15" spans="1:3">
      <c r="A15" s="70" t="s">
        <v>80</v>
      </c>
      <c r="B15" s="70" t="s">
        <v>81</v>
      </c>
      <c r="C15" s="46">
        <v>17.2</v>
      </c>
    </row>
    <row r="16" spans="1:3">
      <c r="A16" s="70" t="s">
        <v>82</v>
      </c>
      <c r="B16" s="70" t="s">
        <v>83</v>
      </c>
      <c r="C16" s="46">
        <v>21.9</v>
      </c>
    </row>
    <row r="17" spans="1:3">
      <c r="A17" s="70" t="s">
        <v>84</v>
      </c>
      <c r="B17" s="70" t="s">
        <v>85</v>
      </c>
      <c r="C17" s="46">
        <v>23.8</v>
      </c>
    </row>
    <row r="18" spans="1:3">
      <c r="A18" s="70" t="s">
        <v>86</v>
      </c>
      <c r="B18" s="70" t="s">
        <v>87</v>
      </c>
      <c r="C18" s="46">
        <v>28.5</v>
      </c>
    </row>
    <row r="19" spans="1:3">
      <c r="A19" s="70" t="s">
        <v>88</v>
      </c>
      <c r="B19" s="70" t="s">
        <v>49</v>
      </c>
      <c r="C19" s="46">
        <v>20</v>
      </c>
    </row>
    <row r="20" spans="1:3">
      <c r="A20" s="70" t="s">
        <v>89</v>
      </c>
      <c r="B20" s="70" t="s">
        <v>90</v>
      </c>
      <c r="C20" s="46">
        <v>21.7</v>
      </c>
    </row>
    <row r="21" spans="1:3">
      <c r="A21" s="70" t="s">
        <v>91</v>
      </c>
      <c r="B21" s="70" t="s">
        <v>92</v>
      </c>
      <c r="C21" s="46">
        <v>19.899999999999999</v>
      </c>
    </row>
    <row r="22" spans="1:3">
      <c r="A22" s="70" t="s">
        <v>93</v>
      </c>
      <c r="B22" s="70" t="s">
        <v>94</v>
      </c>
      <c r="C22" s="46">
        <v>22.8</v>
      </c>
    </row>
    <row r="23" spans="1:3">
      <c r="A23" s="70" t="s">
        <v>95</v>
      </c>
      <c r="B23" s="70" t="s">
        <v>45</v>
      </c>
      <c r="C23" s="46">
        <v>24.5</v>
      </c>
    </row>
    <row r="24" spans="1:3">
      <c r="A24" s="70" t="s">
        <v>96</v>
      </c>
      <c r="B24" s="70" t="s">
        <v>97</v>
      </c>
      <c r="C24" s="174">
        <v>20.5</v>
      </c>
    </row>
    <row r="25" spans="1:3">
      <c r="A25" s="70" t="s">
        <v>98</v>
      </c>
      <c r="B25" s="70" t="s">
        <v>99</v>
      </c>
      <c r="C25" s="413">
        <v>26.4</v>
      </c>
    </row>
    <row r="26" spans="1:3">
      <c r="A26" s="70" t="s">
        <v>100</v>
      </c>
      <c r="B26" s="70" t="s">
        <v>51</v>
      </c>
      <c r="C26" s="413">
        <v>22.2</v>
      </c>
    </row>
    <row r="27" spans="1:3">
      <c r="A27" s="70" t="s">
        <v>101</v>
      </c>
      <c r="B27" s="70" t="s">
        <v>228</v>
      </c>
      <c r="C27" s="413">
        <v>27.3</v>
      </c>
    </row>
    <row r="28" spans="1:3">
      <c r="A28" s="70" t="s">
        <v>102</v>
      </c>
      <c r="B28" s="70" t="s">
        <v>103</v>
      </c>
      <c r="C28" s="413">
        <v>24.8</v>
      </c>
    </row>
    <row r="29" spans="1:3">
      <c r="A29" s="70" t="s">
        <v>104</v>
      </c>
      <c r="B29" s="70" t="s">
        <v>230</v>
      </c>
      <c r="C29" s="413">
        <v>17.399999999999999</v>
      </c>
    </row>
    <row r="30" spans="1:3">
      <c r="A30" s="122" t="s">
        <v>105</v>
      </c>
      <c r="B30" s="122" t="s">
        <v>229</v>
      </c>
      <c r="C30" s="169">
        <v>18.600000000000001</v>
      </c>
    </row>
    <row r="31" spans="1:3" ht="14.25" customHeight="1">
      <c r="A31" s="710" t="s">
        <v>255</v>
      </c>
      <c r="B31" s="710"/>
      <c r="C31" s="710"/>
    </row>
    <row r="32" spans="1:3" s="27" customFormat="1" ht="13.5">
      <c r="A32" s="27" t="s">
        <v>233</v>
      </c>
    </row>
    <row r="33" spans="1:2">
      <c r="A33" s="446" t="s">
        <v>278</v>
      </c>
      <c r="B33" s="100"/>
    </row>
  </sheetData>
  <mergeCells count="1">
    <mergeCell ref="A31:C31"/>
  </mergeCells>
  <phoneticPr fontId="2" type="noConversion"/>
  <pageMargins left="0.75" right="0.75" top="1" bottom="1" header="0.5" footer="0.5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>
  <sheetPr codeName="Sheet34"/>
  <dimension ref="A1:F9"/>
  <sheetViews>
    <sheetView showGridLines="0" workbookViewId="0">
      <selection sqref="A1:H1"/>
    </sheetView>
  </sheetViews>
  <sheetFormatPr defaultColWidth="10" defaultRowHeight="12.75"/>
  <cols>
    <col min="2" max="2" width="11.5703125" customWidth="1"/>
    <col min="6" max="6" width="10.85546875" customWidth="1"/>
  </cols>
  <sheetData>
    <row r="1" spans="1:6">
      <c r="A1" s="54" t="s">
        <v>656</v>
      </c>
      <c r="B1" s="54"/>
      <c r="C1" s="54"/>
      <c r="D1" s="54"/>
      <c r="E1" s="54"/>
      <c r="F1" s="54"/>
    </row>
    <row r="2" spans="1:6" s="24" customFormat="1" ht="15" customHeight="1">
      <c r="A2" s="60" t="s">
        <v>657</v>
      </c>
      <c r="B2" s="60"/>
      <c r="C2" s="60"/>
      <c r="D2" s="60"/>
      <c r="E2" s="60"/>
      <c r="F2" s="60"/>
    </row>
    <row r="3" spans="1:6" s="24" customFormat="1" ht="15" customHeight="1">
      <c r="A3" s="60"/>
      <c r="B3" s="60"/>
      <c r="C3" s="60"/>
      <c r="D3" s="60"/>
      <c r="E3" s="60"/>
      <c r="F3" s="60"/>
    </row>
    <row r="4" spans="1:6">
      <c r="A4" s="24"/>
      <c r="B4" s="24"/>
      <c r="C4" s="24"/>
      <c r="D4" s="24"/>
      <c r="E4" s="24"/>
      <c r="F4" s="105" t="s">
        <v>13</v>
      </c>
    </row>
    <row r="5" spans="1:6" ht="25.5">
      <c r="A5" s="349"/>
      <c r="B5" s="179" t="s">
        <v>279</v>
      </c>
      <c r="C5" s="179" t="s">
        <v>280</v>
      </c>
      <c r="D5" s="179" t="s">
        <v>281</v>
      </c>
      <c r="E5" s="179" t="s">
        <v>282</v>
      </c>
      <c r="F5" s="179" t="s">
        <v>283</v>
      </c>
    </row>
    <row r="6" spans="1:6" ht="16.5" customHeight="1">
      <c r="A6" s="267" t="s">
        <v>43</v>
      </c>
      <c r="B6" s="127">
        <v>15.8</v>
      </c>
      <c r="C6" s="127">
        <v>56.6</v>
      </c>
      <c r="D6" s="127">
        <v>20.2</v>
      </c>
      <c r="E6" s="127">
        <v>5.9</v>
      </c>
      <c r="F6" s="127">
        <v>1.6</v>
      </c>
    </row>
    <row r="7" spans="1:6" ht="16.5" customHeight="1">
      <c r="A7" s="207" t="s">
        <v>42</v>
      </c>
      <c r="B7" s="127">
        <v>8.9</v>
      </c>
      <c r="C7" s="127">
        <v>37.5</v>
      </c>
      <c r="D7" s="127">
        <v>35.6</v>
      </c>
      <c r="E7" s="127">
        <v>13.3</v>
      </c>
      <c r="F7" s="127">
        <v>4.7</v>
      </c>
    </row>
    <row r="8" spans="1:6">
      <c r="A8" s="27" t="s">
        <v>252</v>
      </c>
    </row>
    <row r="9" spans="1:6">
      <c r="B9" s="178"/>
      <c r="C9" s="178"/>
      <c r="D9" s="178"/>
      <c r="E9" s="178"/>
      <c r="F9" s="178"/>
    </row>
  </sheetData>
  <phoneticPr fontId="2" type="noConversion"/>
  <pageMargins left="0.75" right="0.75" top="1" bottom="1" header="0.5" footer="0.5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>
  <sheetPr codeName="Sheet35"/>
  <dimension ref="A1:F11"/>
  <sheetViews>
    <sheetView showGridLines="0" workbookViewId="0">
      <selection sqref="A1:H1"/>
    </sheetView>
  </sheetViews>
  <sheetFormatPr defaultColWidth="10" defaultRowHeight="12.75"/>
  <cols>
    <col min="1" max="1" width="20.85546875" customWidth="1"/>
  </cols>
  <sheetData>
    <row r="1" spans="1:6">
      <c r="A1" s="29" t="s">
        <v>658</v>
      </c>
      <c r="B1" s="24"/>
      <c r="C1" s="24"/>
      <c r="D1" s="24"/>
      <c r="E1" s="24"/>
      <c r="F1" s="24"/>
    </row>
    <row r="2" spans="1:6" s="24" customFormat="1">
      <c r="A2" s="60" t="s">
        <v>659</v>
      </c>
    </row>
    <row r="3" spans="1:6">
      <c r="A3" s="52"/>
      <c r="B3" s="24"/>
      <c r="C3" s="52"/>
      <c r="E3" s="24"/>
    </row>
    <row r="4" spans="1:6">
      <c r="D4" s="105" t="s">
        <v>575</v>
      </c>
      <c r="E4" s="24"/>
    </row>
    <row r="5" spans="1:6" ht="22.5" customHeight="1">
      <c r="A5" s="268">
        <v>2015</v>
      </c>
      <c r="B5" s="235" t="s">
        <v>42</v>
      </c>
      <c r="C5" s="236" t="s">
        <v>43</v>
      </c>
      <c r="D5" s="401" t="s">
        <v>275</v>
      </c>
      <c r="E5" s="24"/>
    </row>
    <row r="6" spans="1:6" ht="20.25" customHeight="1">
      <c r="A6" s="269" t="s">
        <v>133</v>
      </c>
      <c r="B6" s="293">
        <v>42.7</v>
      </c>
      <c r="C6" s="293">
        <v>32.9</v>
      </c>
      <c r="D6" s="293">
        <v>34.200000000000003</v>
      </c>
      <c r="E6" s="24"/>
    </row>
    <row r="7" spans="1:6" ht="20.25" customHeight="1">
      <c r="A7" s="270" t="s">
        <v>453</v>
      </c>
      <c r="B7" s="293">
        <v>38.700000000000003</v>
      </c>
      <c r="C7" s="293">
        <v>31.2</v>
      </c>
      <c r="D7" s="293">
        <v>32.1</v>
      </c>
      <c r="E7" s="24"/>
    </row>
    <row r="8" spans="1:6" ht="20.25" customHeight="1">
      <c r="A8" s="271" t="s">
        <v>454</v>
      </c>
      <c r="B8" s="293">
        <v>46.3</v>
      </c>
      <c r="C8" s="293">
        <v>34.5</v>
      </c>
      <c r="D8" s="293">
        <v>36</v>
      </c>
      <c r="E8" s="24"/>
    </row>
    <row r="9" spans="1:6" ht="16.5" customHeight="1">
      <c r="A9" s="49" t="s">
        <v>252</v>
      </c>
      <c r="B9" s="24"/>
      <c r="C9" s="24"/>
      <c r="D9" s="24"/>
      <c r="E9" s="24"/>
    </row>
    <row r="10" spans="1:6">
      <c r="A10" s="65"/>
    </row>
    <row r="11" spans="1:6">
      <c r="A11" s="65"/>
    </row>
  </sheetData>
  <phoneticPr fontId="2" type="noConversion"/>
  <pageMargins left="0.75" right="0.75" top="1" bottom="1" header="0.5" footer="0.5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>
  <sheetPr codeName="Sheet36"/>
  <dimension ref="A1:C41"/>
  <sheetViews>
    <sheetView showGridLines="0" workbookViewId="0">
      <selection sqref="A1:H1"/>
    </sheetView>
  </sheetViews>
  <sheetFormatPr defaultColWidth="10" defaultRowHeight="12.75"/>
  <cols>
    <col min="1" max="1" width="15.5703125" style="24" customWidth="1"/>
    <col min="2" max="2" width="16.5703125" style="24" customWidth="1"/>
    <col min="3" max="3" width="10" style="24" customWidth="1"/>
    <col min="4" max="4" width="10" customWidth="1"/>
  </cols>
  <sheetData>
    <row r="1" spans="1:3">
      <c r="A1" s="54" t="s">
        <v>660</v>
      </c>
      <c r="B1" s="54"/>
      <c r="C1" s="54"/>
    </row>
    <row r="2" spans="1:3">
      <c r="A2" s="66" t="s">
        <v>661</v>
      </c>
      <c r="B2" s="66"/>
      <c r="C2" s="66"/>
    </row>
    <row r="4" spans="1:3" ht="25.5">
      <c r="A4" s="326">
        <v>2015</v>
      </c>
      <c r="B4" s="359" t="s">
        <v>455</v>
      </c>
      <c r="C4" s="54"/>
    </row>
    <row r="5" spans="1:3">
      <c r="A5" s="345" t="s">
        <v>275</v>
      </c>
      <c r="B5" s="415" t="s">
        <v>108</v>
      </c>
      <c r="C5" s="54"/>
    </row>
    <row r="6" spans="1:3">
      <c r="A6" s="58" t="s">
        <v>29</v>
      </c>
      <c r="B6" s="416">
        <v>4908.03</v>
      </c>
      <c r="C6" s="52"/>
    </row>
    <row r="7" spans="1:3">
      <c r="A7" s="58" t="s">
        <v>40</v>
      </c>
      <c r="B7" s="417">
        <v>3952.81</v>
      </c>
      <c r="C7" s="52" t="s">
        <v>134</v>
      </c>
    </row>
    <row r="8" spans="1:3">
      <c r="A8" s="58" t="s">
        <v>20</v>
      </c>
      <c r="B8" s="417">
        <v>3601.16</v>
      </c>
      <c r="C8" s="52" t="s">
        <v>134</v>
      </c>
    </row>
    <row r="9" spans="1:3">
      <c r="A9" s="58" t="s">
        <v>39</v>
      </c>
      <c r="B9" s="417">
        <v>3438.16</v>
      </c>
      <c r="C9" s="52" t="s">
        <v>134</v>
      </c>
    </row>
    <row r="10" spans="1:3">
      <c r="A10" s="58" t="s">
        <v>17</v>
      </c>
      <c r="B10" s="417">
        <v>3095.53</v>
      </c>
      <c r="C10" s="52"/>
    </row>
    <row r="11" spans="1:3">
      <c r="A11" s="58" t="s">
        <v>23</v>
      </c>
      <c r="B11" s="417">
        <v>3005.08</v>
      </c>
      <c r="C11" s="52"/>
    </row>
    <row r="12" spans="1:3">
      <c r="A12" s="58" t="s">
        <v>33</v>
      </c>
      <c r="B12" s="416">
        <v>2944.08</v>
      </c>
      <c r="C12" s="52"/>
    </row>
    <row r="13" spans="1:3">
      <c r="A13" s="58" t="s">
        <v>25</v>
      </c>
      <c r="B13" s="417">
        <v>1807.19</v>
      </c>
      <c r="C13" s="52" t="s">
        <v>134</v>
      </c>
    </row>
    <row r="14" spans="1:3">
      <c r="A14" s="53" t="s">
        <v>22</v>
      </c>
      <c r="B14" s="622">
        <v>1538.71</v>
      </c>
      <c r="C14" s="54" t="s">
        <v>134</v>
      </c>
    </row>
    <row r="15" spans="1:3">
      <c r="A15" s="58" t="s">
        <v>31</v>
      </c>
      <c r="B15" s="416">
        <v>1220.99</v>
      </c>
      <c r="C15" s="54"/>
    </row>
    <row r="16" spans="1:3">
      <c r="A16" s="53" t="s">
        <v>35</v>
      </c>
      <c r="B16" s="418">
        <v>1041.42</v>
      </c>
      <c r="C16" s="52"/>
    </row>
    <row r="17" spans="1:3">
      <c r="A17" s="58" t="s">
        <v>18</v>
      </c>
      <c r="B17" s="417">
        <v>931.98</v>
      </c>
      <c r="C17" s="52"/>
    </row>
    <row r="18" spans="1:3">
      <c r="A18" s="58" t="s">
        <v>184</v>
      </c>
      <c r="B18" s="417">
        <v>830.03</v>
      </c>
      <c r="C18" s="52" t="s">
        <v>134</v>
      </c>
    </row>
    <row r="19" spans="1:3">
      <c r="A19" s="58" t="s">
        <v>37</v>
      </c>
      <c r="B19" s="416">
        <v>806.09</v>
      </c>
      <c r="C19" s="52" t="s">
        <v>134</v>
      </c>
    </row>
    <row r="20" spans="1:3">
      <c r="A20" s="58" t="s">
        <v>202</v>
      </c>
      <c r="B20" s="417">
        <v>733.74</v>
      </c>
      <c r="C20" s="52"/>
    </row>
    <row r="21" spans="1:3">
      <c r="A21" s="58" t="s">
        <v>30</v>
      </c>
      <c r="B21" s="417">
        <v>625.73</v>
      </c>
      <c r="C21" s="52"/>
    </row>
    <row r="22" spans="1:3">
      <c r="A22" s="58" t="s">
        <v>28</v>
      </c>
      <c r="B22" s="417">
        <v>577.05999999999995</v>
      </c>
      <c r="C22" s="52" t="s">
        <v>134</v>
      </c>
    </row>
    <row r="23" spans="1:3">
      <c r="A23" s="58" t="s">
        <v>27</v>
      </c>
      <c r="B23" s="416">
        <v>443.14</v>
      </c>
      <c r="C23" s="52" t="s">
        <v>134</v>
      </c>
    </row>
    <row r="24" spans="1:3">
      <c r="A24" s="58" t="s">
        <v>107</v>
      </c>
      <c r="B24" s="417">
        <v>293.05</v>
      </c>
      <c r="C24" s="52"/>
    </row>
    <row r="25" spans="1:3">
      <c r="A25" s="58" t="s">
        <v>26</v>
      </c>
      <c r="B25" s="43" t="s">
        <v>108</v>
      </c>
    </row>
    <row r="26" spans="1:3">
      <c r="A26" s="58" t="s">
        <v>19</v>
      </c>
      <c r="B26" s="43" t="s">
        <v>108</v>
      </c>
    </row>
    <row r="27" spans="1:3">
      <c r="A27" s="58" t="s">
        <v>21</v>
      </c>
      <c r="B27" s="43" t="s">
        <v>108</v>
      </c>
    </row>
    <row r="28" spans="1:3">
      <c r="A28" s="58" t="s">
        <v>38</v>
      </c>
      <c r="B28" s="43" t="s">
        <v>108</v>
      </c>
    </row>
    <row r="29" spans="1:3">
      <c r="A29" s="58" t="s">
        <v>24</v>
      </c>
      <c r="B29" s="43" t="s">
        <v>108</v>
      </c>
    </row>
    <row r="30" spans="1:3">
      <c r="A30" s="58" t="s">
        <v>32</v>
      </c>
      <c r="B30" s="43" t="s">
        <v>108</v>
      </c>
    </row>
    <row r="31" spans="1:3">
      <c r="A31" s="58" t="s">
        <v>34</v>
      </c>
      <c r="B31" s="43" t="s">
        <v>108</v>
      </c>
    </row>
    <row r="32" spans="1:3">
      <c r="A32" s="58" t="s">
        <v>106</v>
      </c>
      <c r="B32" s="43" t="s">
        <v>108</v>
      </c>
    </row>
    <row r="33" spans="1:2">
      <c r="A33" s="191" t="s">
        <v>36</v>
      </c>
      <c r="B33" s="623" t="s">
        <v>108</v>
      </c>
    </row>
    <row r="34" spans="1:2">
      <c r="A34" s="49" t="s">
        <v>252</v>
      </c>
      <c r="B34" s="52"/>
    </row>
    <row r="35" spans="1:2">
      <c r="A35" s="49" t="s">
        <v>254</v>
      </c>
    </row>
    <row r="36" spans="1:2">
      <c r="A36" s="26" t="s">
        <v>265</v>
      </c>
      <c r="B36" s="52"/>
    </row>
    <row r="37" spans="1:2">
      <c r="A37" s="52"/>
      <c r="B37" s="52"/>
    </row>
    <row r="38" spans="1:2">
      <c r="A38" s="52"/>
      <c r="B38" s="52"/>
    </row>
    <row r="39" spans="1:2">
      <c r="A39" s="52"/>
      <c r="B39" s="52"/>
    </row>
    <row r="40" spans="1:2">
      <c r="A40" s="52"/>
      <c r="B40" s="52"/>
    </row>
    <row r="41" spans="1:2">
      <c r="A41" s="52"/>
      <c r="B41" s="52"/>
    </row>
  </sheetData>
  <phoneticPr fontId="2" type="noConversion"/>
  <pageMargins left="0.75" right="0.75" top="1" bottom="1" header="0.5" footer="0.5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>
  <sheetPr codeName="Sheet38"/>
  <dimension ref="A1:D36"/>
  <sheetViews>
    <sheetView showGridLines="0" workbookViewId="0">
      <selection sqref="A1:H1"/>
    </sheetView>
  </sheetViews>
  <sheetFormatPr defaultColWidth="8.85546875" defaultRowHeight="12.75"/>
  <cols>
    <col min="1" max="1" width="13.140625" style="24" customWidth="1"/>
    <col min="2" max="2" width="30.28515625" style="24" customWidth="1"/>
    <col min="3" max="3" width="8.85546875" style="24"/>
  </cols>
  <sheetData>
    <row r="1" spans="1:3">
      <c r="A1" s="125" t="s">
        <v>662</v>
      </c>
      <c r="B1" s="125"/>
      <c r="C1" s="125"/>
    </row>
    <row r="2" spans="1:3">
      <c r="A2" s="31" t="s">
        <v>663</v>
      </c>
      <c r="B2" s="31"/>
      <c r="C2" s="31"/>
    </row>
    <row r="4" spans="1:3">
      <c r="A4" s="557" t="s">
        <v>11</v>
      </c>
      <c r="B4" s="336" t="s">
        <v>248</v>
      </c>
      <c r="C4" s="558" t="s">
        <v>356</v>
      </c>
    </row>
    <row r="5" spans="1:3">
      <c r="A5" s="134" t="s">
        <v>61</v>
      </c>
      <c r="B5" s="338" t="s">
        <v>62</v>
      </c>
      <c r="C5" s="168">
        <v>4.99</v>
      </c>
    </row>
    <row r="6" spans="1:3">
      <c r="A6" s="135" t="s">
        <v>63</v>
      </c>
      <c r="B6" s="70" t="s">
        <v>64</v>
      </c>
      <c r="C6" s="168">
        <v>6.0447000000000006</v>
      </c>
    </row>
    <row r="7" spans="1:3">
      <c r="A7" s="135" t="s">
        <v>65</v>
      </c>
      <c r="B7" s="70" t="s">
        <v>66</v>
      </c>
      <c r="C7" s="168">
        <v>6.0220000000000002</v>
      </c>
    </row>
    <row r="8" spans="1:3">
      <c r="A8" s="135" t="s">
        <v>67</v>
      </c>
      <c r="B8" s="70" t="s">
        <v>68</v>
      </c>
      <c r="C8" s="168">
        <v>6.1183000000000005</v>
      </c>
    </row>
    <row r="9" spans="1:3">
      <c r="A9" s="135" t="s">
        <v>69</v>
      </c>
      <c r="B9" s="70" t="s">
        <v>70</v>
      </c>
      <c r="C9" s="168">
        <v>6.2776999999999994</v>
      </c>
    </row>
    <row r="10" spans="1:3">
      <c r="A10" s="135" t="s">
        <v>71</v>
      </c>
      <c r="B10" s="70" t="s">
        <v>72</v>
      </c>
      <c r="C10" s="168">
        <v>5.1571000000000007</v>
      </c>
    </row>
    <row r="11" spans="1:3">
      <c r="A11" s="135" t="s">
        <v>73</v>
      </c>
      <c r="B11" s="70" t="s">
        <v>53</v>
      </c>
      <c r="C11" s="168">
        <v>6.5064000000000002</v>
      </c>
    </row>
    <row r="12" spans="1:3">
      <c r="A12" s="135" t="s">
        <v>74</v>
      </c>
      <c r="B12" s="70" t="s">
        <v>75</v>
      </c>
      <c r="C12" s="168">
        <v>6.6064999999999996</v>
      </c>
    </row>
    <row r="13" spans="1:3">
      <c r="A13" s="135" t="s">
        <v>76</v>
      </c>
      <c r="B13" s="70" t="s">
        <v>77</v>
      </c>
      <c r="C13" s="168">
        <v>5.891</v>
      </c>
    </row>
    <row r="14" spans="1:3">
      <c r="A14" s="135" t="s">
        <v>78</v>
      </c>
      <c r="B14" s="70" t="s">
        <v>79</v>
      </c>
      <c r="C14" s="168">
        <v>4.1684999999999999</v>
      </c>
    </row>
    <row r="15" spans="1:3">
      <c r="A15" s="135" t="s">
        <v>80</v>
      </c>
      <c r="B15" s="70" t="s">
        <v>81</v>
      </c>
      <c r="C15" s="168">
        <v>5.0186999999999999</v>
      </c>
    </row>
    <row r="16" spans="1:3">
      <c r="A16" s="135" t="s">
        <v>82</v>
      </c>
      <c r="B16" s="70" t="s">
        <v>83</v>
      </c>
      <c r="C16" s="168">
        <v>5.4341999999999997</v>
      </c>
    </row>
    <row r="17" spans="1:4">
      <c r="A17" s="135" t="s">
        <v>84</v>
      </c>
      <c r="B17" s="70" t="s">
        <v>85</v>
      </c>
      <c r="C17" s="168">
        <v>4.9516999999999998</v>
      </c>
    </row>
    <row r="18" spans="1:4">
      <c r="A18" s="135" t="s">
        <v>86</v>
      </c>
      <c r="B18" s="70" t="s">
        <v>87</v>
      </c>
      <c r="C18" s="168">
        <v>4.7962999999999996</v>
      </c>
    </row>
    <row r="19" spans="1:4">
      <c r="A19" s="135" t="s">
        <v>88</v>
      </c>
      <c r="B19" s="70" t="s">
        <v>49</v>
      </c>
      <c r="C19" s="168">
        <v>4.5206999999999997</v>
      </c>
    </row>
    <row r="20" spans="1:4">
      <c r="A20" s="135" t="s">
        <v>89</v>
      </c>
      <c r="B20" s="70" t="s">
        <v>90</v>
      </c>
      <c r="C20" s="168">
        <v>4.7449000000000003</v>
      </c>
    </row>
    <row r="21" spans="1:4">
      <c r="A21" s="135" t="s">
        <v>91</v>
      </c>
      <c r="B21" s="70" t="s">
        <v>92</v>
      </c>
      <c r="C21" s="168">
        <v>3.7789999999999999</v>
      </c>
    </row>
    <row r="22" spans="1:4">
      <c r="A22" s="135" t="s">
        <v>93</v>
      </c>
      <c r="B22" s="70" t="s">
        <v>94</v>
      </c>
      <c r="C22" s="168">
        <v>3.4217</v>
      </c>
    </row>
    <row r="23" spans="1:4">
      <c r="A23" s="135" t="s">
        <v>95</v>
      </c>
      <c r="B23" s="70" t="s">
        <v>45</v>
      </c>
      <c r="C23" s="168">
        <v>4.7485999999999997</v>
      </c>
    </row>
    <row r="24" spans="1:4">
      <c r="A24" s="135" t="s">
        <v>96</v>
      </c>
      <c r="B24" s="70" t="s">
        <v>97</v>
      </c>
      <c r="C24" s="168">
        <v>4.8</v>
      </c>
      <c r="D24" s="133"/>
    </row>
    <row r="25" spans="1:4">
      <c r="A25" s="135" t="s">
        <v>98</v>
      </c>
      <c r="B25" s="70" t="s">
        <v>99</v>
      </c>
      <c r="C25" s="168">
        <v>3.8</v>
      </c>
      <c r="D25" s="133"/>
    </row>
    <row r="26" spans="1:4">
      <c r="A26" s="135" t="s">
        <v>100</v>
      </c>
      <c r="B26" s="70" t="s">
        <v>51</v>
      </c>
      <c r="C26" s="168">
        <v>4.4000000000000004</v>
      </c>
      <c r="D26" s="133"/>
    </row>
    <row r="27" spans="1:4">
      <c r="A27" s="135" t="s">
        <v>101</v>
      </c>
      <c r="B27" s="70" t="s">
        <v>228</v>
      </c>
      <c r="C27" s="168">
        <v>6.3</v>
      </c>
      <c r="D27" s="133"/>
    </row>
    <row r="28" spans="1:4">
      <c r="A28" s="135" t="s">
        <v>102</v>
      </c>
      <c r="B28" s="70" t="s">
        <v>103</v>
      </c>
      <c r="C28" s="168">
        <v>2.8</v>
      </c>
      <c r="D28" s="133"/>
    </row>
    <row r="29" spans="1:4">
      <c r="A29" s="135" t="s">
        <v>104</v>
      </c>
      <c r="B29" s="70" t="s">
        <v>230</v>
      </c>
      <c r="C29" s="168">
        <v>3.1</v>
      </c>
      <c r="D29" s="133"/>
    </row>
    <row r="30" spans="1:4">
      <c r="A30" s="136" t="s">
        <v>105</v>
      </c>
      <c r="B30" s="71" t="s">
        <v>229</v>
      </c>
      <c r="C30" s="520">
        <v>3.8</v>
      </c>
      <c r="D30" s="133"/>
    </row>
    <row r="31" spans="1:4">
      <c r="A31" s="72" t="s">
        <v>456</v>
      </c>
      <c r="B31" s="73"/>
      <c r="C31" s="137"/>
    </row>
    <row r="36" spans="1:1" ht="15.75">
      <c r="A36" s="452"/>
    </row>
  </sheetData>
  <phoneticPr fontId="2" type="noConversion"/>
  <pageMargins left="0.75" right="0.75" top="1" bottom="1" header="0.5" footer="0.5"/>
  <pageSetup orientation="portrait" verticalDpi="300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>
  <sheetPr codeName="Sheet40"/>
  <dimension ref="A1:M13"/>
  <sheetViews>
    <sheetView showGridLines="0" workbookViewId="0">
      <selection sqref="A1:H1"/>
    </sheetView>
  </sheetViews>
  <sheetFormatPr defaultColWidth="10.5703125" defaultRowHeight="12.75"/>
  <cols>
    <col min="6" max="6" width="10.5703125" customWidth="1"/>
    <col min="8" max="8" width="10.5703125" customWidth="1"/>
    <col min="10" max="10" width="10.5703125" customWidth="1"/>
    <col min="12" max="12" width="3.7109375" customWidth="1"/>
    <col min="13" max="13" width="8.85546875" customWidth="1"/>
    <col min="14" max="14" width="3.7109375" customWidth="1"/>
    <col min="15" max="15" width="8.7109375" customWidth="1"/>
    <col min="16" max="16" width="3.7109375" customWidth="1"/>
    <col min="17" max="17" width="8.140625" customWidth="1"/>
    <col min="18" max="18" width="3.7109375" customWidth="1"/>
  </cols>
  <sheetData>
    <row r="1" spans="1:13">
      <c r="A1" s="29" t="s">
        <v>664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</row>
    <row r="2" spans="1:13">
      <c r="A2" s="60" t="s">
        <v>665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</row>
    <row r="3" spans="1:13">
      <c r="A3" s="60"/>
      <c r="B3" s="24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</row>
    <row r="4" spans="1:13">
      <c r="J4" s="481"/>
      <c r="K4" s="469" t="s">
        <v>306</v>
      </c>
    </row>
    <row r="5" spans="1:13">
      <c r="A5" s="348"/>
      <c r="B5" s="301">
        <v>2006</v>
      </c>
      <c r="C5" s="301">
        <v>2007</v>
      </c>
      <c r="D5" s="301">
        <v>2008</v>
      </c>
      <c r="E5" s="301">
        <v>2009</v>
      </c>
      <c r="F5" s="301">
        <v>2010</v>
      </c>
      <c r="G5" s="301">
        <v>2011</v>
      </c>
      <c r="H5" s="301">
        <v>2012</v>
      </c>
      <c r="I5" s="301">
        <v>2013</v>
      </c>
      <c r="J5" s="301">
        <v>2014</v>
      </c>
      <c r="K5" s="301">
        <v>2015</v>
      </c>
    </row>
    <row r="6" spans="1:13">
      <c r="A6" s="349" t="s">
        <v>42</v>
      </c>
      <c r="B6" s="293">
        <v>23.7</v>
      </c>
      <c r="C6" s="288">
        <v>23</v>
      </c>
      <c r="D6" s="181">
        <v>23.4</v>
      </c>
      <c r="E6" s="127">
        <v>25.8</v>
      </c>
      <c r="F6" s="127">
        <v>25.8</v>
      </c>
      <c r="G6" s="127">
        <v>25.8</v>
      </c>
      <c r="H6" s="127">
        <v>26.4</v>
      </c>
      <c r="I6" s="293">
        <v>27.6</v>
      </c>
      <c r="J6" s="293">
        <v>26.9</v>
      </c>
      <c r="K6" s="293">
        <v>25.7</v>
      </c>
    </row>
    <row r="7" spans="1:13" ht="14.25">
      <c r="A7" s="351" t="s">
        <v>200</v>
      </c>
      <c r="B7" s="293">
        <v>20</v>
      </c>
      <c r="C7" s="181">
        <v>20.3</v>
      </c>
      <c r="D7" s="181">
        <v>21.4</v>
      </c>
      <c r="E7" s="127">
        <v>24.4</v>
      </c>
      <c r="F7" s="127">
        <v>24.6</v>
      </c>
      <c r="G7" s="127">
        <v>25.3</v>
      </c>
      <c r="H7" s="127">
        <v>25.5</v>
      </c>
      <c r="I7" s="293">
        <v>25.8</v>
      </c>
      <c r="J7" s="293">
        <v>25.4</v>
      </c>
      <c r="K7" s="293">
        <v>24.7</v>
      </c>
    </row>
    <row r="8" spans="1:13" ht="14.25">
      <c r="A8" s="349" t="s">
        <v>666</v>
      </c>
      <c r="B8" s="624" t="s">
        <v>108</v>
      </c>
      <c r="C8" s="624" t="s">
        <v>108</v>
      </c>
      <c r="D8" s="607">
        <v>25.9</v>
      </c>
      <c r="E8" s="127">
        <v>28.7</v>
      </c>
      <c r="F8" s="127">
        <v>28.6</v>
      </c>
      <c r="G8" s="127">
        <v>28.3</v>
      </c>
      <c r="H8" s="127">
        <v>28.7</v>
      </c>
      <c r="I8" s="127">
        <v>28.9</v>
      </c>
      <c r="J8" s="278">
        <v>28.7</v>
      </c>
      <c r="K8" s="624" t="s">
        <v>108</v>
      </c>
    </row>
    <row r="9" spans="1:13">
      <c r="A9" s="26" t="s">
        <v>294</v>
      </c>
      <c r="B9" s="65"/>
      <c r="C9" s="65"/>
      <c r="D9" s="65"/>
      <c r="E9" s="65"/>
      <c r="F9" s="65"/>
      <c r="G9" s="65"/>
      <c r="H9" s="128"/>
      <c r="I9" s="128"/>
      <c r="J9" s="128"/>
      <c r="K9" s="128"/>
    </row>
    <row r="10" spans="1:13" ht="13.5">
      <c r="A10" s="27" t="s">
        <v>667</v>
      </c>
      <c r="B10" s="41"/>
      <c r="C10" s="41"/>
      <c r="D10" s="41"/>
      <c r="E10" s="41"/>
      <c r="F10" s="41"/>
      <c r="G10" s="41"/>
      <c r="H10" s="41"/>
      <c r="I10" s="41"/>
      <c r="J10" s="41"/>
    </row>
    <row r="11" spans="1:13" ht="13.5">
      <c r="A11" s="27" t="s">
        <v>668</v>
      </c>
    </row>
    <row r="12" spans="1:13">
      <c r="A12" s="446" t="s">
        <v>878</v>
      </c>
      <c r="B12" s="65"/>
      <c r="C12" s="65"/>
      <c r="D12" s="65"/>
      <c r="E12" s="65"/>
      <c r="F12" s="65"/>
      <c r="G12" s="65"/>
      <c r="H12" s="128"/>
      <c r="I12" s="128"/>
      <c r="J12" s="128"/>
      <c r="K12" s="128"/>
    </row>
    <row r="13" spans="1:13">
      <c r="A13" s="446" t="s">
        <v>670</v>
      </c>
    </row>
  </sheetData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>
  <sheetPr codeName="Sheet39"/>
  <dimension ref="A1:E44"/>
  <sheetViews>
    <sheetView showGridLines="0" workbookViewId="0">
      <selection sqref="A1:H1"/>
    </sheetView>
  </sheetViews>
  <sheetFormatPr defaultColWidth="10" defaultRowHeight="12.75"/>
  <cols>
    <col min="1" max="1" width="14.5703125" style="24" customWidth="1"/>
    <col min="2" max="2" width="16.85546875" style="24" customWidth="1"/>
    <col min="3" max="3" width="6" style="26" customWidth="1"/>
    <col min="4" max="4" width="10.28515625" style="24" customWidth="1"/>
  </cols>
  <sheetData>
    <row r="1" spans="1:3">
      <c r="A1" s="29" t="s">
        <v>671</v>
      </c>
    </row>
    <row r="2" spans="1:3">
      <c r="A2" s="66" t="s">
        <v>672</v>
      </c>
      <c r="B2" s="52"/>
    </row>
    <row r="4" spans="1:3">
      <c r="A4" s="301">
        <v>2015</v>
      </c>
      <c r="B4" s="301" t="s">
        <v>457</v>
      </c>
      <c r="C4" s="54"/>
    </row>
    <row r="5" spans="1:3">
      <c r="A5" s="345" t="s">
        <v>444</v>
      </c>
      <c r="B5" s="625" t="s">
        <v>108</v>
      </c>
      <c r="C5" s="50"/>
    </row>
    <row r="6" spans="1:3">
      <c r="A6" s="58" t="s">
        <v>23</v>
      </c>
      <c r="B6" s="168">
        <v>33.9</v>
      </c>
      <c r="C6" s="49"/>
    </row>
    <row r="7" spans="1:3">
      <c r="A7" s="58" t="s">
        <v>17</v>
      </c>
      <c r="B7" s="168">
        <v>30.4</v>
      </c>
      <c r="C7" s="52"/>
    </row>
    <row r="8" spans="1:3">
      <c r="A8" s="58" t="s">
        <v>33</v>
      </c>
      <c r="B8" s="168">
        <v>30.2</v>
      </c>
      <c r="C8" s="49"/>
    </row>
    <row r="9" spans="1:3">
      <c r="A9" s="58" t="s">
        <v>25</v>
      </c>
      <c r="B9" s="168">
        <v>30</v>
      </c>
      <c r="C9" s="49" t="s">
        <v>134</v>
      </c>
    </row>
    <row r="10" spans="1:3">
      <c r="A10" s="58" t="s">
        <v>39</v>
      </c>
      <c r="B10" s="168">
        <v>29.3</v>
      </c>
      <c r="C10" s="49" t="s">
        <v>134</v>
      </c>
    </row>
    <row r="11" spans="1:3">
      <c r="A11" s="58" t="s">
        <v>20</v>
      </c>
      <c r="B11" s="168">
        <v>29.2</v>
      </c>
      <c r="C11" s="49" t="s">
        <v>134</v>
      </c>
    </row>
    <row r="12" spans="1:3">
      <c r="A12" s="58" t="s">
        <v>40</v>
      </c>
      <c r="B12" s="168">
        <v>28.8</v>
      </c>
      <c r="C12" s="49" t="s">
        <v>134</v>
      </c>
    </row>
    <row r="13" spans="1:3">
      <c r="A13" s="58" t="s">
        <v>184</v>
      </c>
      <c r="B13" s="168">
        <v>26.5</v>
      </c>
      <c r="C13" s="49" t="s">
        <v>134</v>
      </c>
    </row>
    <row r="14" spans="1:3">
      <c r="A14" s="53" t="s">
        <v>35</v>
      </c>
      <c r="B14" s="498">
        <v>25.7</v>
      </c>
      <c r="C14" s="49"/>
    </row>
    <row r="15" spans="1:3">
      <c r="A15" s="53" t="s">
        <v>22</v>
      </c>
      <c r="B15" s="498">
        <v>24.7</v>
      </c>
      <c r="C15" s="50" t="s">
        <v>134</v>
      </c>
    </row>
    <row r="16" spans="1:3">
      <c r="A16" s="58" t="s">
        <v>29</v>
      </c>
      <c r="B16" s="168">
        <v>22</v>
      </c>
      <c r="C16" s="50"/>
    </row>
    <row r="17" spans="1:3">
      <c r="A17" s="58" t="s">
        <v>202</v>
      </c>
      <c r="B17" s="168">
        <v>21.3</v>
      </c>
      <c r="C17" s="49"/>
    </row>
    <row r="18" spans="1:3">
      <c r="A18" s="58" t="s">
        <v>30</v>
      </c>
      <c r="B18" s="168">
        <v>20.2</v>
      </c>
      <c r="C18" s="54"/>
    </row>
    <row r="19" spans="1:3">
      <c r="A19" s="58" t="s">
        <v>18</v>
      </c>
      <c r="B19" s="168">
        <v>19.100000000000001</v>
      </c>
      <c r="C19" s="49"/>
    </row>
    <row r="20" spans="1:3">
      <c r="A20" s="58" t="s">
        <v>37</v>
      </c>
      <c r="B20" s="168">
        <v>18.3</v>
      </c>
      <c r="C20" s="49" t="s">
        <v>134</v>
      </c>
    </row>
    <row r="21" spans="1:3">
      <c r="A21" s="58" t="s">
        <v>107</v>
      </c>
      <c r="B21" s="168">
        <v>17.899999999999999</v>
      </c>
      <c r="C21" s="52"/>
    </row>
    <row r="22" spans="1:3">
      <c r="A22" s="58" t="s">
        <v>31</v>
      </c>
      <c r="B22" s="168">
        <v>17.5</v>
      </c>
      <c r="C22" s="49"/>
    </row>
    <row r="23" spans="1:3" ht="15" customHeight="1">
      <c r="A23" s="58" t="s">
        <v>28</v>
      </c>
      <c r="B23" s="168">
        <v>15.6</v>
      </c>
      <c r="C23" s="52" t="s">
        <v>134</v>
      </c>
    </row>
    <row r="24" spans="1:3">
      <c r="A24" s="58" t="s">
        <v>27</v>
      </c>
      <c r="B24" s="168">
        <v>14.9</v>
      </c>
      <c r="C24" s="49" t="s">
        <v>134</v>
      </c>
    </row>
    <row r="25" spans="1:3">
      <c r="A25" s="58" t="s">
        <v>26</v>
      </c>
      <c r="B25" s="170" t="s">
        <v>108</v>
      </c>
      <c r="C25" s="52"/>
    </row>
    <row r="26" spans="1:3">
      <c r="A26" s="58" t="s">
        <v>19</v>
      </c>
      <c r="B26" s="170" t="s">
        <v>108</v>
      </c>
      <c r="C26" s="49"/>
    </row>
    <row r="27" spans="1:3">
      <c r="A27" s="58" t="s">
        <v>21</v>
      </c>
      <c r="B27" s="170" t="s">
        <v>108</v>
      </c>
      <c r="C27" s="49"/>
    </row>
    <row r="28" spans="1:3">
      <c r="A28" s="58" t="s">
        <v>38</v>
      </c>
      <c r="B28" s="170" t="s">
        <v>108</v>
      </c>
      <c r="C28" s="49"/>
    </row>
    <row r="29" spans="1:3">
      <c r="A29" s="58" t="s">
        <v>24</v>
      </c>
      <c r="B29" s="170" t="s">
        <v>108</v>
      </c>
      <c r="C29" s="52"/>
    </row>
    <row r="30" spans="1:3">
      <c r="A30" s="58" t="s">
        <v>32</v>
      </c>
      <c r="B30" s="170" t="s">
        <v>108</v>
      </c>
      <c r="C30" s="52"/>
    </row>
    <row r="31" spans="1:3">
      <c r="A31" s="58" t="s">
        <v>34</v>
      </c>
      <c r="B31" s="170" t="s">
        <v>108</v>
      </c>
      <c r="C31" s="49"/>
    </row>
    <row r="32" spans="1:3">
      <c r="A32" s="58" t="s">
        <v>106</v>
      </c>
      <c r="B32" s="170" t="s">
        <v>108</v>
      </c>
      <c r="C32" s="49"/>
    </row>
    <row r="33" spans="1:5">
      <c r="A33" s="191" t="s">
        <v>36</v>
      </c>
      <c r="B33" s="171" t="s">
        <v>108</v>
      </c>
      <c r="C33" s="272"/>
      <c r="D33" s="79"/>
      <c r="E33" s="65"/>
    </row>
    <row r="34" spans="1:5">
      <c r="A34" s="26" t="s">
        <v>294</v>
      </c>
      <c r="B34" s="26"/>
      <c r="E34" s="65"/>
    </row>
    <row r="35" spans="1:5">
      <c r="A35" s="26" t="s">
        <v>254</v>
      </c>
      <c r="B35" s="26"/>
      <c r="E35" s="65"/>
    </row>
    <row r="36" spans="1:5">
      <c r="A36" s="52"/>
      <c r="B36" s="52"/>
    </row>
    <row r="37" spans="1:5">
      <c r="A37" s="52"/>
      <c r="B37" s="52"/>
    </row>
    <row r="38" spans="1:5">
      <c r="A38" s="52"/>
      <c r="B38" s="52"/>
    </row>
    <row r="39" spans="1:5">
      <c r="A39" s="52"/>
      <c r="B39" s="52"/>
    </row>
    <row r="40" spans="1:5">
      <c r="A40" s="52"/>
      <c r="B40" s="52"/>
    </row>
    <row r="41" spans="1:5">
      <c r="A41" s="52"/>
      <c r="B41" s="52"/>
    </row>
    <row r="42" spans="1:5">
      <c r="A42" s="52"/>
      <c r="B42" s="52"/>
    </row>
    <row r="43" spans="1:5">
      <c r="A43" s="52"/>
      <c r="B43" s="52"/>
    </row>
    <row r="44" spans="1:5">
      <c r="A44" s="52"/>
      <c r="B44" s="52"/>
    </row>
  </sheetData>
  <phoneticPr fontId="2" type="noConversion"/>
  <pageMargins left="0.75" right="0.75" top="1" bottom="1" header="0.5" footer="0.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4"/>
  <dimension ref="A1:C11"/>
  <sheetViews>
    <sheetView showGridLines="0" workbookViewId="0">
      <selection sqref="A1:H1"/>
    </sheetView>
  </sheetViews>
  <sheetFormatPr defaultColWidth="8.85546875" defaultRowHeight="12.75"/>
  <cols>
    <col min="1" max="1" width="86.7109375" style="240" customWidth="1"/>
    <col min="2" max="2" width="15.85546875" style="240" bestFit="1" customWidth="1"/>
    <col min="3" max="3" width="13.5703125" style="240" customWidth="1"/>
    <col min="4" max="4" width="12" style="240" customWidth="1"/>
    <col min="5" max="5" width="10.42578125" style="240" customWidth="1"/>
    <col min="6" max="247" width="8.85546875" style="240"/>
    <col min="248" max="248" width="20" style="240" customWidth="1"/>
    <col min="249" max="249" width="18.5703125" style="240" customWidth="1"/>
    <col min="250" max="250" width="8.85546875" style="240"/>
    <col min="251" max="251" width="3.85546875" style="240" customWidth="1"/>
    <col min="252" max="252" width="15.42578125" style="240" customWidth="1"/>
    <col min="253" max="253" width="17.140625" style="240" customWidth="1"/>
    <col min="254" max="16384" width="8.85546875" style="240"/>
  </cols>
  <sheetData>
    <row r="1" spans="1:3" s="238" customFormat="1">
      <c r="A1" s="237" t="s">
        <v>591</v>
      </c>
    </row>
    <row r="2" spans="1:3" s="238" customFormat="1">
      <c r="A2" s="239" t="s">
        <v>592</v>
      </c>
    </row>
    <row r="4" spans="1:3" ht="18.75" customHeight="1">
      <c r="B4" s="389" t="s">
        <v>42</v>
      </c>
      <c r="C4" s="390" t="s">
        <v>43</v>
      </c>
    </row>
    <row r="5" spans="1:3" ht="14.25">
      <c r="A5" s="569" t="s">
        <v>243</v>
      </c>
      <c r="B5" s="570">
        <v>92226</v>
      </c>
      <c r="C5" s="571">
        <v>505973</v>
      </c>
    </row>
    <row r="6" spans="1:3">
      <c r="A6" s="241" t="s">
        <v>244</v>
      </c>
      <c r="B6" s="572">
        <v>3920</v>
      </c>
      <c r="C6" s="409">
        <v>9841</v>
      </c>
    </row>
    <row r="7" spans="1:3">
      <c r="A7" s="241" t="s">
        <v>425</v>
      </c>
      <c r="B7" s="572">
        <v>2601</v>
      </c>
      <c r="C7" s="409">
        <v>7879</v>
      </c>
    </row>
    <row r="8" spans="1:3">
      <c r="A8" s="391" t="s">
        <v>426</v>
      </c>
      <c r="B8" s="573">
        <v>1319</v>
      </c>
      <c r="C8" s="410">
        <v>1962</v>
      </c>
    </row>
    <row r="9" spans="1:3">
      <c r="A9" s="445" t="s">
        <v>247</v>
      </c>
    </row>
    <row r="10" spans="1:3">
      <c r="A10" s="21"/>
    </row>
    <row r="11" spans="1:3">
      <c r="A11" s="21"/>
    </row>
  </sheetData>
  <phoneticPr fontId="2" type="noConversion"/>
  <pageMargins left="0.75" right="0.75" top="1" bottom="1" header="0.5" footer="0.5"/>
  <pageSetup orientation="portrait" verticalDpi="300" r:id="rId1"/>
  <headerFooter alignWithMargins="0"/>
</worksheet>
</file>

<file path=xl/worksheets/sheet40.xml><?xml version="1.0" encoding="utf-8"?>
<worksheet xmlns="http://schemas.openxmlformats.org/spreadsheetml/2006/main" xmlns:r="http://schemas.openxmlformats.org/officeDocument/2006/relationships">
  <sheetPr codeName="Sheet41"/>
  <dimension ref="A1:I10"/>
  <sheetViews>
    <sheetView showGridLines="0" workbookViewId="0">
      <selection sqref="A1:H1"/>
    </sheetView>
  </sheetViews>
  <sheetFormatPr defaultColWidth="10" defaultRowHeight="12.75"/>
  <cols>
    <col min="1" max="1" width="11.7109375" customWidth="1"/>
    <col min="2" max="2" width="11" customWidth="1"/>
    <col min="3" max="3" width="12" customWidth="1"/>
    <col min="4" max="5" width="10" customWidth="1"/>
    <col min="6" max="9" width="10.28515625" style="24" customWidth="1"/>
  </cols>
  <sheetData>
    <row r="1" spans="1:8">
      <c r="A1" s="234" t="s">
        <v>673</v>
      </c>
      <c r="B1" s="75"/>
      <c r="C1" s="75"/>
      <c r="D1" s="75"/>
      <c r="E1" s="75"/>
    </row>
    <row r="2" spans="1:8">
      <c r="A2" s="408" t="s">
        <v>674</v>
      </c>
      <c r="B2" s="75"/>
      <c r="C2" s="75"/>
      <c r="D2" s="75"/>
      <c r="E2" s="75"/>
    </row>
    <row r="3" spans="1:8">
      <c r="A3" s="408"/>
      <c r="B3" s="75"/>
      <c r="C3" s="75"/>
      <c r="D3" s="75"/>
      <c r="E3" s="75"/>
    </row>
    <row r="4" spans="1:8">
      <c r="A4" s="24"/>
      <c r="B4" s="76"/>
      <c r="C4" s="43" t="s">
        <v>274</v>
      </c>
      <c r="D4" s="76"/>
      <c r="E4" s="76"/>
      <c r="F4" s="76"/>
      <c r="G4" s="99"/>
      <c r="H4" s="138"/>
    </row>
    <row r="5" spans="1:8" ht="19.5" customHeight="1">
      <c r="A5" s="395"/>
      <c r="B5" s="396" t="s">
        <v>42</v>
      </c>
      <c r="C5" s="397" t="s">
        <v>43</v>
      </c>
      <c r="E5" s="24"/>
      <c r="F5" s="139"/>
      <c r="G5" s="140"/>
      <c r="H5" s="140"/>
    </row>
    <row r="6" spans="1:8" ht="25.5">
      <c r="A6" s="398" t="s">
        <v>284</v>
      </c>
      <c r="B6" s="399">
        <v>7</v>
      </c>
      <c r="C6" s="399">
        <v>9.5</v>
      </c>
      <c r="E6" s="24"/>
      <c r="F6" s="141"/>
      <c r="G6" s="140"/>
      <c r="H6" s="140"/>
    </row>
    <row r="7" spans="1:8" ht="25.5">
      <c r="A7" s="400" t="s">
        <v>269</v>
      </c>
      <c r="B7" s="399">
        <v>5.4</v>
      </c>
      <c r="C7" s="399">
        <v>8.9</v>
      </c>
      <c r="E7" s="24"/>
      <c r="G7" s="140"/>
      <c r="H7" s="140"/>
    </row>
    <row r="8" spans="1:8">
      <c r="A8" s="27" t="s">
        <v>294</v>
      </c>
      <c r="B8" s="27"/>
      <c r="C8" s="27"/>
    </row>
    <row r="9" spans="1:8">
      <c r="A9" s="27"/>
    </row>
    <row r="10" spans="1:8">
      <c r="A10" s="65"/>
    </row>
  </sheetData>
  <phoneticPr fontId="2" type="noConversion"/>
  <pageMargins left="0.75" right="0.75" top="1" bottom="1" header="0.5" footer="0.5"/>
  <pageSetup orientation="portrait" verticalDpi="300" r:id="rId1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>
  <sheetPr codeName="Sheet42"/>
  <dimension ref="A1:B28"/>
  <sheetViews>
    <sheetView showGridLines="0" workbookViewId="0">
      <selection sqref="A1:H1"/>
    </sheetView>
  </sheetViews>
  <sheetFormatPr defaultColWidth="8.85546875" defaultRowHeight="12.75"/>
  <cols>
    <col min="1" max="1" width="68" style="24" customWidth="1"/>
    <col min="2" max="2" width="9.140625" style="57" customWidth="1"/>
    <col min="3" max="3" width="8.85546875" customWidth="1"/>
    <col min="4" max="4" width="3.140625" customWidth="1"/>
  </cols>
  <sheetData>
    <row r="1" spans="1:2">
      <c r="A1" s="29" t="s">
        <v>675</v>
      </c>
    </row>
    <row r="2" spans="1:2">
      <c r="A2" s="60" t="s">
        <v>676</v>
      </c>
    </row>
    <row r="4" spans="1:2">
      <c r="A4" s="142" t="s">
        <v>42</v>
      </c>
      <c r="B4" s="108" t="s">
        <v>13</v>
      </c>
    </row>
    <row r="5" spans="1:2">
      <c r="A5" s="78" t="s">
        <v>458</v>
      </c>
      <c r="B5" s="482">
        <v>29.8</v>
      </c>
    </row>
    <row r="6" spans="1:2">
      <c r="A6" s="78" t="s">
        <v>677</v>
      </c>
      <c r="B6" s="482">
        <v>25</v>
      </c>
    </row>
    <row r="7" spans="1:2">
      <c r="A7" s="78" t="s">
        <v>459</v>
      </c>
      <c r="B7" s="482">
        <v>12.4</v>
      </c>
    </row>
    <row r="8" spans="1:2" ht="37.5" customHeight="1">
      <c r="A8" s="78" t="s">
        <v>460</v>
      </c>
      <c r="B8" s="180">
        <v>6.3</v>
      </c>
    </row>
    <row r="9" spans="1:2" ht="25.5">
      <c r="A9" s="78" t="s">
        <v>461</v>
      </c>
      <c r="B9" s="482">
        <v>5.3</v>
      </c>
    </row>
    <row r="10" spans="1:2">
      <c r="A10" s="78" t="s">
        <v>462</v>
      </c>
      <c r="B10" s="482">
        <v>4.2</v>
      </c>
    </row>
    <row r="11" spans="1:2">
      <c r="A11" s="273" t="s">
        <v>463</v>
      </c>
      <c r="B11" s="482">
        <v>3</v>
      </c>
    </row>
    <row r="12" spans="1:2">
      <c r="A12" s="483" t="s">
        <v>464</v>
      </c>
      <c r="B12" s="484">
        <v>3.4</v>
      </c>
    </row>
    <row r="13" spans="1:2" ht="25.5">
      <c r="A13" s="483" t="s">
        <v>465</v>
      </c>
      <c r="B13" s="484">
        <v>1.8</v>
      </c>
    </row>
    <row r="14" spans="1:2">
      <c r="A14" s="485" t="s">
        <v>466</v>
      </c>
      <c r="B14" s="486">
        <v>0.7</v>
      </c>
    </row>
    <row r="15" spans="1:2">
      <c r="A15" s="25" t="s">
        <v>467</v>
      </c>
    </row>
    <row r="17" spans="1:2">
      <c r="A17" s="324" t="s">
        <v>178</v>
      </c>
      <c r="B17" s="304" t="s">
        <v>13</v>
      </c>
    </row>
    <row r="18" spans="1:2">
      <c r="A18" s="274" t="s">
        <v>468</v>
      </c>
      <c r="B18" s="487">
        <v>29.391009257681603</v>
      </c>
    </row>
    <row r="19" spans="1:2">
      <c r="A19" s="275" t="s">
        <v>469</v>
      </c>
      <c r="B19" s="487">
        <v>26.3581246095303</v>
      </c>
    </row>
    <row r="20" spans="1:2">
      <c r="A20" s="275" t="s">
        <v>470</v>
      </c>
      <c r="B20" s="487">
        <v>12.269741201416103</v>
      </c>
    </row>
    <row r="21" spans="1:2" ht="25.5">
      <c r="A21" s="488" t="s">
        <v>471</v>
      </c>
      <c r="B21" s="487">
        <v>6.1138089017625568</v>
      </c>
    </row>
    <row r="22" spans="1:2">
      <c r="A22" s="275" t="s">
        <v>473</v>
      </c>
      <c r="B22" s="487">
        <v>5.0484182427443631</v>
      </c>
    </row>
    <row r="23" spans="1:2">
      <c r="A23" s="275" t="s">
        <v>472</v>
      </c>
      <c r="B23" s="489">
        <v>4.8181594441604663</v>
      </c>
    </row>
    <row r="24" spans="1:2">
      <c r="A24" s="275" t="s">
        <v>678</v>
      </c>
      <c r="B24" s="487">
        <v>3.5684197572935008</v>
      </c>
    </row>
    <row r="25" spans="1:2" ht="25.5">
      <c r="A25" s="490" t="s">
        <v>679</v>
      </c>
      <c r="B25" s="487">
        <v>3.3284583782965109</v>
      </c>
    </row>
    <row r="26" spans="1:2" s="24" customFormat="1">
      <c r="A26" s="118" t="s">
        <v>474</v>
      </c>
      <c r="B26" s="491">
        <v>2.8797731962666364</v>
      </c>
    </row>
    <row r="27" spans="1:2" s="24" customFormat="1" ht="38.25">
      <c r="A27" s="492" t="s">
        <v>852</v>
      </c>
      <c r="B27" s="493">
        <v>2.2491054694155732</v>
      </c>
    </row>
    <row r="28" spans="1:2">
      <c r="A28" s="25" t="s">
        <v>467</v>
      </c>
    </row>
  </sheetData>
  <phoneticPr fontId="2" type="noConversion"/>
  <pageMargins left="0.75" right="0.75" top="1" bottom="1" header="0.5" footer="0.5"/>
  <headerFooter alignWithMargins="0"/>
</worksheet>
</file>

<file path=xl/worksheets/sheet42.xml><?xml version="1.0" encoding="utf-8"?>
<worksheet xmlns="http://schemas.openxmlformats.org/spreadsheetml/2006/main" xmlns:r="http://schemas.openxmlformats.org/officeDocument/2006/relationships">
  <sheetPr codeName="Sheet43"/>
  <dimension ref="A1:L21"/>
  <sheetViews>
    <sheetView showGridLines="0" workbookViewId="0">
      <selection sqref="A1:H1"/>
    </sheetView>
  </sheetViews>
  <sheetFormatPr defaultColWidth="8.85546875" defaultRowHeight="12.75"/>
  <cols>
    <col min="1" max="1" width="9.85546875" style="24" customWidth="1"/>
    <col min="2" max="8" width="8.85546875" style="24"/>
  </cols>
  <sheetData>
    <row r="1" spans="1:12" ht="12.75" customHeight="1">
      <c r="A1" s="63" t="s">
        <v>680</v>
      </c>
      <c r="B1" s="143"/>
      <c r="C1" s="143"/>
      <c r="D1" s="143"/>
      <c r="E1" s="143"/>
      <c r="F1" s="143"/>
      <c r="G1" s="143"/>
      <c r="H1" s="143"/>
      <c r="I1" s="143"/>
      <c r="J1" s="143"/>
    </row>
    <row r="2" spans="1:12">
      <c r="A2" s="64" t="s">
        <v>681</v>
      </c>
      <c r="B2" s="63"/>
      <c r="C2" s="63"/>
      <c r="D2" s="63"/>
      <c r="E2" s="63"/>
      <c r="F2" s="63"/>
    </row>
    <row r="3" spans="1:12">
      <c r="A3" s="64"/>
      <c r="B3" s="63"/>
      <c r="C3" s="63"/>
      <c r="D3" s="63"/>
      <c r="E3" s="63"/>
      <c r="F3" s="63"/>
    </row>
    <row r="4" spans="1:12">
      <c r="A4" s="64"/>
      <c r="B4" s="716" t="s">
        <v>208</v>
      </c>
      <c r="C4" s="716"/>
      <c r="D4" s="716"/>
      <c r="E4" s="716"/>
      <c r="F4" s="716"/>
      <c r="G4" s="716"/>
      <c r="H4" s="716"/>
      <c r="I4" s="716"/>
    </row>
    <row r="5" spans="1:12" s="24" customFormat="1">
      <c r="A5" s="64"/>
      <c r="B5" s="717" t="s">
        <v>285</v>
      </c>
      <c r="C5" s="717"/>
      <c r="D5" s="717"/>
      <c r="E5" s="717"/>
      <c r="F5" s="717"/>
      <c r="G5" s="717"/>
      <c r="H5" s="717"/>
      <c r="I5" s="717"/>
    </row>
    <row r="6" spans="1:12" ht="16.5" customHeight="1">
      <c r="I6" s="187" t="s">
        <v>13</v>
      </c>
    </row>
    <row r="7" spans="1:12" ht="17.25" customHeight="1">
      <c r="A7" s="209"/>
      <c r="B7" s="301">
        <v>2009</v>
      </c>
      <c r="C7" s="301">
        <v>2010</v>
      </c>
      <c r="D7" s="301">
        <v>2011</v>
      </c>
      <c r="E7" s="301">
        <v>2012</v>
      </c>
      <c r="F7" s="301">
        <v>2013</v>
      </c>
      <c r="G7" s="301">
        <v>2014</v>
      </c>
      <c r="H7" s="301">
        <v>2015</v>
      </c>
      <c r="I7" s="301">
        <v>2016</v>
      </c>
    </row>
    <row r="8" spans="1:12">
      <c r="A8" s="332" t="s">
        <v>42</v>
      </c>
      <c r="B8" s="127">
        <v>-0.9</v>
      </c>
      <c r="C8" s="127">
        <v>1.4</v>
      </c>
      <c r="D8" s="127">
        <v>3.6</v>
      </c>
      <c r="E8" s="127">
        <v>2.8</v>
      </c>
      <c r="F8" s="127">
        <v>0.4</v>
      </c>
      <c r="G8" s="127">
        <v>-0.2</v>
      </c>
      <c r="H8" s="127">
        <v>0.5</v>
      </c>
      <c r="I8" s="127">
        <v>0.6</v>
      </c>
    </row>
    <row r="9" spans="1:12">
      <c r="A9" s="324" t="s">
        <v>43</v>
      </c>
      <c r="B9" s="127">
        <v>-0.2</v>
      </c>
      <c r="C9" s="127">
        <v>2</v>
      </c>
      <c r="D9" s="127">
        <v>3</v>
      </c>
      <c r="E9" s="127">
        <v>2.4</v>
      </c>
      <c r="F9" s="127">
        <v>1.5</v>
      </c>
      <c r="G9" s="127">
        <v>-0.2</v>
      </c>
      <c r="H9" s="127">
        <v>-0.6</v>
      </c>
      <c r="I9" s="127">
        <v>-0.3</v>
      </c>
    </row>
    <row r="10" spans="1:12">
      <c r="A10" s="302" t="s">
        <v>275</v>
      </c>
      <c r="B10" s="127">
        <v>1</v>
      </c>
      <c r="C10" s="127">
        <v>2.1</v>
      </c>
      <c r="D10" s="127">
        <v>3.1</v>
      </c>
      <c r="E10" s="127">
        <v>2.6</v>
      </c>
      <c r="F10" s="127">
        <v>1.5</v>
      </c>
      <c r="G10" s="127">
        <v>0.5</v>
      </c>
      <c r="H10" s="127">
        <v>0</v>
      </c>
      <c r="I10" s="127">
        <v>0.3</v>
      </c>
    </row>
    <row r="11" spans="1:12">
      <c r="A11" s="90"/>
      <c r="B11" s="41"/>
      <c r="C11" s="41"/>
      <c r="D11" s="41"/>
      <c r="E11" s="41"/>
      <c r="F11" s="41"/>
      <c r="G11" s="41"/>
      <c r="H11" s="41"/>
      <c r="I11" s="41"/>
    </row>
    <row r="13" spans="1:12">
      <c r="B13" s="716" t="s">
        <v>221</v>
      </c>
      <c r="C13" s="716"/>
      <c r="D13" s="716"/>
      <c r="E13" s="716"/>
      <c r="F13" s="716"/>
      <c r="G13" s="716"/>
      <c r="H13" s="716"/>
      <c r="I13" s="716"/>
    </row>
    <row r="14" spans="1:12" s="24" customFormat="1">
      <c r="B14" s="717" t="s">
        <v>286</v>
      </c>
      <c r="C14" s="717"/>
      <c r="D14" s="717"/>
      <c r="E14" s="717"/>
      <c r="F14" s="717"/>
      <c r="G14" s="717"/>
      <c r="H14" s="717"/>
      <c r="I14" s="717"/>
    </row>
    <row r="15" spans="1:12" s="34" customFormat="1" ht="16.5" customHeight="1">
      <c r="I15" s="187" t="s">
        <v>13</v>
      </c>
    </row>
    <row r="16" spans="1:12">
      <c r="A16" s="77"/>
      <c r="B16" s="301">
        <v>2009</v>
      </c>
      <c r="C16" s="301">
        <v>2010</v>
      </c>
      <c r="D16" s="301">
        <v>2011</v>
      </c>
      <c r="E16" s="301">
        <v>2012</v>
      </c>
      <c r="F16" s="301">
        <v>2013</v>
      </c>
      <c r="G16" s="301">
        <v>2014</v>
      </c>
      <c r="H16" s="301">
        <v>2015</v>
      </c>
      <c r="I16" s="301">
        <v>2016</v>
      </c>
      <c r="L16" s="24"/>
    </row>
    <row r="17" spans="1:12">
      <c r="A17" s="349" t="s">
        <v>42</v>
      </c>
      <c r="B17" s="293">
        <v>-3.4</v>
      </c>
      <c r="C17" s="293">
        <v>-0.2</v>
      </c>
      <c r="D17" s="293">
        <v>2.1</v>
      </c>
      <c r="E17" s="293">
        <v>3.2</v>
      </c>
      <c r="F17" s="293">
        <v>1.9</v>
      </c>
      <c r="G17" s="293">
        <v>-1.3</v>
      </c>
      <c r="H17" s="293">
        <v>1</v>
      </c>
      <c r="I17" s="127">
        <v>0.5</v>
      </c>
      <c r="L17" s="24"/>
    </row>
    <row r="18" spans="1:12">
      <c r="A18" s="351" t="s">
        <v>43</v>
      </c>
      <c r="B18" s="293">
        <v>-1.1000000000000001</v>
      </c>
      <c r="C18" s="293">
        <v>-0.4</v>
      </c>
      <c r="D18" s="293">
        <v>1.7</v>
      </c>
      <c r="E18" s="293">
        <v>2.1</v>
      </c>
      <c r="F18" s="293">
        <v>2.8</v>
      </c>
      <c r="G18" s="293">
        <v>-0.4</v>
      </c>
      <c r="H18" s="293">
        <v>1.2</v>
      </c>
      <c r="I18" s="127">
        <v>1.4</v>
      </c>
      <c r="L18" s="24"/>
    </row>
    <row r="19" spans="1:12">
      <c r="A19" s="302" t="s">
        <v>275</v>
      </c>
      <c r="B19" s="293">
        <v>1</v>
      </c>
      <c r="C19" s="293">
        <v>1.1000000000000001</v>
      </c>
      <c r="D19" s="293">
        <v>3.4</v>
      </c>
      <c r="E19" s="293">
        <v>3</v>
      </c>
      <c r="F19" s="293">
        <v>2.6</v>
      </c>
      <c r="G19" s="293">
        <v>-0.2</v>
      </c>
      <c r="H19" s="293">
        <v>0</v>
      </c>
      <c r="I19" s="127">
        <v>0.2</v>
      </c>
      <c r="L19" s="24"/>
    </row>
    <row r="20" spans="1:12">
      <c r="A20" s="28" t="s">
        <v>249</v>
      </c>
    </row>
    <row r="21" spans="1:12" s="24" customFormat="1">
      <c r="A21" s="25"/>
    </row>
  </sheetData>
  <mergeCells count="4">
    <mergeCell ref="B4:I4"/>
    <mergeCell ref="B5:I5"/>
    <mergeCell ref="B13:I13"/>
    <mergeCell ref="B14:I14"/>
  </mergeCells>
  <phoneticPr fontId="2" type="noConversion"/>
  <pageMargins left="0.75" right="0.75" top="1" bottom="1" header="0.5" footer="0.5"/>
  <headerFooter alignWithMargins="0"/>
</worksheet>
</file>

<file path=xl/worksheets/sheet43.xml><?xml version="1.0" encoding="utf-8"?>
<worksheet xmlns="http://schemas.openxmlformats.org/spreadsheetml/2006/main" xmlns:r="http://schemas.openxmlformats.org/officeDocument/2006/relationships">
  <sheetPr codeName="Sheet45"/>
  <dimension ref="A1:I47"/>
  <sheetViews>
    <sheetView showGridLines="0" workbookViewId="0">
      <selection sqref="A1:H1"/>
    </sheetView>
  </sheetViews>
  <sheetFormatPr defaultColWidth="10" defaultRowHeight="12.75"/>
  <cols>
    <col min="1" max="1" width="14.5703125" customWidth="1"/>
    <col min="2" max="2" width="11.7109375" customWidth="1"/>
    <col min="3" max="3" width="11.42578125" customWidth="1"/>
    <col min="5" max="5" width="12.85546875" customWidth="1"/>
    <col min="6" max="6" width="12" customWidth="1"/>
    <col min="7" max="7" width="15.85546875" customWidth="1"/>
    <col min="8" max="8" width="12.7109375" customWidth="1"/>
  </cols>
  <sheetData>
    <row r="1" spans="1:9" ht="14.25">
      <c r="A1" s="63" t="s">
        <v>682</v>
      </c>
      <c r="B1" s="63"/>
      <c r="C1" s="63"/>
      <c r="D1" s="63"/>
      <c r="E1" s="63"/>
    </row>
    <row r="2" spans="1:9" ht="14.25">
      <c r="A2" s="64" t="s">
        <v>683</v>
      </c>
      <c r="B2" s="64"/>
      <c r="C2" s="64"/>
      <c r="D2" s="64"/>
      <c r="E2" s="64"/>
    </row>
    <row r="3" spans="1:9" ht="14.25">
      <c r="A3" s="55"/>
      <c r="B3" s="55"/>
      <c r="C3" s="55"/>
      <c r="D3" s="55"/>
      <c r="E3" s="55"/>
    </row>
    <row r="4" spans="1:9" ht="105.75" customHeight="1">
      <c r="A4" s="419"/>
      <c r="B4" s="420" t="s">
        <v>476</v>
      </c>
      <c r="C4" s="420" t="s">
        <v>477</v>
      </c>
      <c r="D4" s="420" t="s">
        <v>478</v>
      </c>
      <c r="E4" s="421" t="s">
        <v>479</v>
      </c>
      <c r="F4" s="420" t="s">
        <v>287</v>
      </c>
      <c r="G4" s="420" t="s">
        <v>480</v>
      </c>
      <c r="H4" s="420" t="s">
        <v>481</v>
      </c>
      <c r="I4" s="144"/>
    </row>
    <row r="5" spans="1:9" ht="21" customHeight="1">
      <c r="A5" s="83" t="s">
        <v>42</v>
      </c>
      <c r="B5" s="82">
        <v>95.8</v>
      </c>
      <c r="C5" s="82">
        <v>89.3</v>
      </c>
      <c r="D5" s="82">
        <v>98.2</v>
      </c>
      <c r="E5" s="82">
        <v>95.4</v>
      </c>
      <c r="F5" s="82">
        <v>91.8</v>
      </c>
      <c r="G5" s="82">
        <v>99.4</v>
      </c>
      <c r="H5" s="82">
        <v>74.900000000000006</v>
      </c>
      <c r="I5" s="422"/>
    </row>
    <row r="6" spans="1:9" ht="21" customHeight="1">
      <c r="A6" s="84" t="s">
        <v>43</v>
      </c>
      <c r="B6" s="82">
        <v>95.1</v>
      </c>
      <c r="C6" s="82">
        <v>86.1</v>
      </c>
      <c r="D6" s="82">
        <v>92</v>
      </c>
      <c r="E6" s="82">
        <v>99.8</v>
      </c>
      <c r="F6" s="82">
        <v>87.7</v>
      </c>
      <c r="G6" s="82">
        <v>108.8</v>
      </c>
      <c r="H6" s="82">
        <v>85.6</v>
      </c>
      <c r="I6" s="67"/>
    </row>
    <row r="7" spans="1:9" ht="18.75" customHeight="1">
      <c r="A7" s="671" t="s">
        <v>252</v>
      </c>
      <c r="B7" s="25"/>
      <c r="C7" s="25"/>
      <c r="D7" s="25"/>
      <c r="E7" s="25"/>
      <c r="F7" s="25"/>
      <c r="G7" s="25"/>
      <c r="H7" s="25"/>
      <c r="I7" s="67"/>
    </row>
    <row r="8" spans="1:9" ht="12.75" customHeight="1">
      <c r="A8" s="26" t="s">
        <v>879</v>
      </c>
      <c r="G8" s="24"/>
      <c r="H8" s="24"/>
      <c r="I8" s="24"/>
    </row>
    <row r="35" spans="1:5" ht="17.25" customHeight="1"/>
    <row r="42" spans="1:5">
      <c r="A42" s="27" t="s">
        <v>260</v>
      </c>
    </row>
    <row r="44" spans="1:5">
      <c r="E44" s="125" t="s">
        <v>288</v>
      </c>
    </row>
    <row r="45" spans="1:5">
      <c r="E45" s="453" t="s">
        <v>289</v>
      </c>
    </row>
    <row r="46" spans="1:5">
      <c r="E46" s="453" t="s">
        <v>290</v>
      </c>
    </row>
    <row r="47" spans="1:5">
      <c r="E47" s="453" t="s">
        <v>291</v>
      </c>
    </row>
  </sheetData>
  <phoneticPr fontId="2" type="noConversion"/>
  <pageMargins left="0.75" right="0.75" top="1" bottom="1" header="0.5" footer="0.5"/>
  <headerFooter alignWithMargins="0"/>
</worksheet>
</file>

<file path=xl/worksheets/sheet44.xml><?xml version="1.0" encoding="utf-8"?>
<worksheet xmlns="http://schemas.openxmlformats.org/spreadsheetml/2006/main" xmlns:r="http://schemas.openxmlformats.org/officeDocument/2006/relationships">
  <sheetPr codeName="Sheet44"/>
  <dimension ref="A1:K11"/>
  <sheetViews>
    <sheetView showGridLines="0" workbookViewId="0">
      <selection sqref="A1:H1"/>
    </sheetView>
  </sheetViews>
  <sheetFormatPr defaultColWidth="10" defaultRowHeight="12.75"/>
  <cols>
    <col min="1" max="7" width="10" customWidth="1"/>
  </cols>
  <sheetData>
    <row r="1" spans="1:11" s="24" customFormat="1" ht="14.25">
      <c r="A1" s="54" t="s">
        <v>684</v>
      </c>
    </row>
    <row r="2" spans="1:11" s="24" customFormat="1" ht="14.25">
      <c r="A2" s="66" t="s">
        <v>685</v>
      </c>
    </row>
    <row r="3" spans="1:11" s="24" customFormat="1">
      <c r="A3" s="66"/>
    </row>
    <row r="4" spans="1:11" s="24" customFormat="1">
      <c r="J4" s="105"/>
      <c r="K4" s="105" t="s">
        <v>15</v>
      </c>
    </row>
    <row r="5" spans="1:11" s="24" customFormat="1" ht="16.5" customHeight="1">
      <c r="A5" s="301"/>
      <c r="B5" s="301">
        <v>2007</v>
      </c>
      <c r="C5" s="561">
        <v>2008</v>
      </c>
      <c r="D5" s="301">
        <v>2009</v>
      </c>
      <c r="E5" s="561">
        <v>2010</v>
      </c>
      <c r="F5" s="301">
        <v>2011</v>
      </c>
      <c r="G5" s="561">
        <v>2012</v>
      </c>
      <c r="H5" s="301">
        <v>2013</v>
      </c>
      <c r="I5" s="561">
        <v>2014</v>
      </c>
      <c r="J5" s="301">
        <v>2015</v>
      </c>
      <c r="K5" s="561">
        <v>2016</v>
      </c>
    </row>
    <row r="6" spans="1:11" s="24" customFormat="1" ht="16.5" customHeight="1">
      <c r="A6" s="349" t="s">
        <v>42</v>
      </c>
      <c r="B6" s="341">
        <v>12900</v>
      </c>
      <c r="C6" s="626">
        <v>12900</v>
      </c>
      <c r="D6" s="626">
        <v>12100</v>
      </c>
      <c r="E6" s="341">
        <v>12700</v>
      </c>
      <c r="F6" s="341">
        <v>12400</v>
      </c>
      <c r="G6" s="341">
        <v>12200</v>
      </c>
      <c r="H6" s="341">
        <v>12400</v>
      </c>
      <c r="I6" s="341">
        <v>12800</v>
      </c>
      <c r="J6" s="341">
        <v>13400</v>
      </c>
      <c r="K6" s="341">
        <v>13600</v>
      </c>
    </row>
    <row r="7" spans="1:11" s="24" customFormat="1" ht="16.5" customHeight="1">
      <c r="A7" s="351" t="s">
        <v>43</v>
      </c>
      <c r="B7" s="341">
        <v>14600</v>
      </c>
      <c r="C7" s="626">
        <v>14300</v>
      </c>
      <c r="D7" s="626">
        <v>13100</v>
      </c>
      <c r="E7" s="341">
        <v>13300</v>
      </c>
      <c r="F7" s="341">
        <v>13300</v>
      </c>
      <c r="G7" s="341">
        <v>13400</v>
      </c>
      <c r="H7" s="341">
        <v>13300</v>
      </c>
      <c r="I7" s="341">
        <v>13900</v>
      </c>
      <c r="J7" s="341">
        <v>14600</v>
      </c>
      <c r="K7" s="341">
        <v>14900</v>
      </c>
    </row>
    <row r="8" spans="1:11">
      <c r="A8" s="27" t="s">
        <v>252</v>
      </c>
      <c r="B8" s="24"/>
      <c r="C8" s="24"/>
      <c r="D8" s="24"/>
      <c r="E8" s="24"/>
      <c r="F8" s="24"/>
      <c r="G8" s="24"/>
      <c r="H8" s="24"/>
      <c r="I8" s="24"/>
      <c r="J8" s="24"/>
      <c r="K8" s="24"/>
    </row>
    <row r="9" spans="1:11" ht="13.5">
      <c r="A9" s="26" t="s">
        <v>235</v>
      </c>
      <c r="B9" s="24"/>
      <c r="C9" s="24"/>
      <c r="D9" s="24"/>
      <c r="E9" s="24"/>
      <c r="F9" s="24"/>
      <c r="G9" s="24"/>
      <c r="H9" s="24"/>
      <c r="I9" s="24"/>
      <c r="J9" s="24"/>
      <c r="K9" s="24"/>
    </row>
    <row r="10" spans="1:11">
      <c r="A10" s="176" t="s">
        <v>305</v>
      </c>
      <c r="B10" s="24"/>
      <c r="C10" s="24"/>
      <c r="D10" s="24"/>
      <c r="E10" s="24"/>
      <c r="F10" s="24"/>
      <c r="G10" s="24"/>
      <c r="H10" s="24"/>
      <c r="I10" s="24"/>
      <c r="J10" s="24"/>
      <c r="K10" s="24"/>
    </row>
    <row r="11" spans="1:11" ht="13.5">
      <c r="A11" s="27" t="s">
        <v>475</v>
      </c>
      <c r="B11" s="24"/>
      <c r="C11" s="24"/>
      <c r="D11" s="24"/>
      <c r="E11" s="24"/>
      <c r="F11" s="24"/>
      <c r="G11" s="24"/>
      <c r="H11" s="24"/>
      <c r="I11" s="24"/>
      <c r="J11" s="24"/>
      <c r="K11" s="24"/>
    </row>
  </sheetData>
  <phoneticPr fontId="2" type="noConversion"/>
  <pageMargins left="0.75" right="0.75" top="1" bottom="1" header="0.5" footer="0.5"/>
  <headerFooter alignWithMargins="0"/>
</worksheet>
</file>

<file path=xl/worksheets/sheet45.xml><?xml version="1.0" encoding="utf-8"?>
<worksheet xmlns="http://schemas.openxmlformats.org/spreadsheetml/2006/main" xmlns:r="http://schemas.openxmlformats.org/officeDocument/2006/relationships">
  <sheetPr codeName="Sheet48"/>
  <dimension ref="A1:F44"/>
  <sheetViews>
    <sheetView showGridLines="0" workbookViewId="0">
      <selection sqref="A1:H1"/>
    </sheetView>
  </sheetViews>
  <sheetFormatPr defaultRowHeight="12.75"/>
  <cols>
    <col min="1" max="1" width="15.85546875" style="24" customWidth="1"/>
    <col min="2" max="2" width="16.28515625" style="24" customWidth="1"/>
    <col min="3" max="3" width="9.140625" style="25"/>
    <col min="4" max="4" width="10" customWidth="1"/>
    <col min="5" max="16384" width="9.140625" style="24"/>
  </cols>
  <sheetData>
    <row r="1" spans="1:6" ht="14.25">
      <c r="A1" s="54" t="s">
        <v>686</v>
      </c>
      <c r="B1" s="52"/>
    </row>
    <row r="2" spans="1:6" ht="14.25">
      <c r="A2" s="66" t="s">
        <v>687</v>
      </c>
      <c r="B2" s="52"/>
      <c r="D2" s="24"/>
    </row>
    <row r="3" spans="1:6">
      <c r="A3" s="66"/>
      <c r="B3" s="52"/>
      <c r="E3" s="28"/>
      <c r="F3" s="28"/>
    </row>
    <row r="4" spans="1:6">
      <c r="A4" s="326">
        <v>2016</v>
      </c>
      <c r="B4" s="326" t="s">
        <v>15</v>
      </c>
      <c r="E4" s="28"/>
      <c r="F4" s="28"/>
    </row>
    <row r="5" spans="1:6">
      <c r="A5" s="345" t="s">
        <v>275</v>
      </c>
      <c r="B5" s="494">
        <v>21924</v>
      </c>
      <c r="E5" s="28"/>
      <c r="F5" s="28"/>
    </row>
    <row r="6" spans="1:6">
      <c r="A6" s="556" t="s">
        <v>29</v>
      </c>
      <c r="B6" s="495">
        <v>31620</v>
      </c>
      <c r="E6" s="28"/>
      <c r="F6" s="28"/>
    </row>
    <row r="7" spans="1:6">
      <c r="A7" s="556" t="s">
        <v>20</v>
      </c>
      <c r="B7" s="495">
        <v>27818</v>
      </c>
      <c r="E7" s="28"/>
      <c r="F7" s="28"/>
    </row>
    <row r="8" spans="1:6">
      <c r="A8" s="556" t="s">
        <v>33</v>
      </c>
      <c r="B8" s="495">
        <v>26660</v>
      </c>
      <c r="E8" s="28"/>
      <c r="F8" s="28"/>
    </row>
    <row r="9" spans="1:6">
      <c r="A9" s="556" t="s">
        <v>23</v>
      </c>
      <c r="B9" s="495">
        <v>24814</v>
      </c>
      <c r="C9" s="25" t="s">
        <v>134</v>
      </c>
      <c r="E9" s="28"/>
      <c r="F9" s="28"/>
    </row>
    <row r="10" spans="1:6">
      <c r="A10" s="556" t="s">
        <v>17</v>
      </c>
      <c r="B10" s="495">
        <v>24468</v>
      </c>
      <c r="E10" s="28"/>
      <c r="F10" s="28"/>
    </row>
    <row r="11" spans="1:6">
      <c r="A11" s="556" t="s">
        <v>39</v>
      </c>
      <c r="B11" s="495">
        <v>24315</v>
      </c>
      <c r="E11" s="28"/>
      <c r="F11" s="28"/>
    </row>
    <row r="12" spans="1:6">
      <c r="A12" s="556" t="s">
        <v>38</v>
      </c>
      <c r="B12" s="495">
        <v>23959</v>
      </c>
      <c r="E12" s="28"/>
      <c r="F12" s="28"/>
    </row>
    <row r="13" spans="1:6">
      <c r="A13" s="556" t="s">
        <v>19</v>
      </c>
      <c r="B13" s="495">
        <v>23641</v>
      </c>
      <c r="E13" s="28"/>
      <c r="F13" s="28"/>
    </row>
    <row r="14" spans="1:6">
      <c r="A14" s="556" t="s">
        <v>32</v>
      </c>
      <c r="B14" s="495">
        <v>23609</v>
      </c>
      <c r="C14" s="25" t="s">
        <v>134</v>
      </c>
      <c r="E14" s="28"/>
      <c r="F14" s="28"/>
    </row>
    <row r="15" spans="1:6">
      <c r="A15" s="556" t="s">
        <v>25</v>
      </c>
      <c r="B15" s="495">
        <v>21411</v>
      </c>
      <c r="E15" s="28"/>
      <c r="F15" s="28"/>
    </row>
    <row r="16" spans="1:6">
      <c r="A16" s="56" t="s">
        <v>22</v>
      </c>
      <c r="B16" s="494">
        <v>19164</v>
      </c>
      <c r="C16" s="29" t="s">
        <v>134</v>
      </c>
      <c r="E16" s="28"/>
      <c r="F16" s="28"/>
    </row>
    <row r="17" spans="1:6">
      <c r="A17" s="556" t="s">
        <v>36</v>
      </c>
      <c r="B17" s="495">
        <v>17372</v>
      </c>
      <c r="E17" s="28"/>
      <c r="F17" s="28"/>
    </row>
    <row r="18" spans="1:6">
      <c r="A18" s="556" t="s">
        <v>18</v>
      </c>
      <c r="B18" s="495">
        <v>17132</v>
      </c>
      <c r="E18" s="28"/>
      <c r="F18" s="28"/>
    </row>
    <row r="19" spans="1:6">
      <c r="A19" s="56" t="s">
        <v>35</v>
      </c>
      <c r="B19" s="494">
        <v>17111</v>
      </c>
      <c r="C19" s="29" t="s">
        <v>134</v>
      </c>
      <c r="E19" s="28"/>
      <c r="F19" s="28"/>
    </row>
    <row r="20" spans="1:6">
      <c r="A20" s="556" t="s">
        <v>28</v>
      </c>
      <c r="B20" s="495">
        <v>16791</v>
      </c>
      <c r="E20" s="28"/>
      <c r="F20" s="28"/>
    </row>
    <row r="21" spans="1:6">
      <c r="A21" s="556" t="s">
        <v>37</v>
      </c>
      <c r="B21" s="495">
        <v>16458</v>
      </c>
      <c r="E21" s="28"/>
      <c r="F21" s="28"/>
    </row>
    <row r="22" spans="1:6">
      <c r="A22" s="556" t="s">
        <v>184</v>
      </c>
      <c r="B22" s="495">
        <v>14226</v>
      </c>
      <c r="C22" s="25" t="s">
        <v>134</v>
      </c>
      <c r="E22" s="28"/>
      <c r="F22" s="187"/>
    </row>
    <row r="23" spans="1:6">
      <c r="A23" s="556" t="s">
        <v>27</v>
      </c>
      <c r="B23" s="495">
        <v>13442</v>
      </c>
      <c r="E23" s="28"/>
      <c r="F23" s="187"/>
    </row>
    <row r="24" spans="1:6">
      <c r="A24" s="556" t="s">
        <v>107</v>
      </c>
      <c r="B24" s="495">
        <v>11076</v>
      </c>
      <c r="E24" s="28"/>
      <c r="F24" s="187"/>
    </row>
    <row r="25" spans="1:6" ht="14.25">
      <c r="A25" s="132" t="s">
        <v>26</v>
      </c>
      <c r="B25" s="105" t="s">
        <v>108</v>
      </c>
      <c r="E25" s="28"/>
      <c r="F25" s="187"/>
    </row>
    <row r="26" spans="1:6">
      <c r="A26" s="556" t="s">
        <v>21</v>
      </c>
      <c r="B26" s="105" t="s">
        <v>108</v>
      </c>
      <c r="E26" s="28"/>
      <c r="F26" s="187"/>
    </row>
    <row r="27" spans="1:6">
      <c r="A27" s="556" t="s">
        <v>202</v>
      </c>
      <c r="B27" s="105" t="s">
        <v>108</v>
      </c>
      <c r="E27" s="28"/>
      <c r="F27" s="187"/>
    </row>
    <row r="28" spans="1:6">
      <c r="A28" s="556" t="s">
        <v>30</v>
      </c>
      <c r="B28" s="105" t="s">
        <v>108</v>
      </c>
      <c r="E28" s="28"/>
      <c r="F28" s="187"/>
    </row>
    <row r="29" spans="1:6">
      <c r="A29" s="556" t="s">
        <v>24</v>
      </c>
      <c r="B29" s="105" t="s">
        <v>108</v>
      </c>
      <c r="E29" s="28"/>
      <c r="F29" s="187"/>
    </row>
    <row r="30" spans="1:6">
      <c r="A30" s="556" t="s">
        <v>31</v>
      </c>
      <c r="B30" s="105" t="s">
        <v>108</v>
      </c>
      <c r="E30" s="28"/>
      <c r="F30" s="187"/>
    </row>
    <row r="31" spans="1:6">
      <c r="A31" s="556" t="s">
        <v>34</v>
      </c>
      <c r="B31" s="105" t="s">
        <v>108</v>
      </c>
      <c r="E31" s="28"/>
      <c r="F31" s="187"/>
    </row>
    <row r="32" spans="1:6">
      <c r="A32" s="556" t="s">
        <v>106</v>
      </c>
      <c r="B32" s="105" t="s">
        <v>108</v>
      </c>
      <c r="C32" s="80"/>
      <c r="E32" s="28"/>
      <c r="F32" s="187"/>
    </row>
    <row r="33" spans="1:6">
      <c r="A33" s="191" t="s">
        <v>40</v>
      </c>
      <c r="B33" s="462" t="s">
        <v>108</v>
      </c>
      <c r="C33" s="80"/>
      <c r="E33" s="28"/>
      <c r="F33" s="187"/>
    </row>
    <row r="34" spans="1:6" s="25" customFormat="1">
      <c r="A34" s="26" t="s">
        <v>252</v>
      </c>
      <c r="B34" s="80"/>
      <c r="C34" s="80"/>
    </row>
    <row r="35" spans="1:6" ht="13.5">
      <c r="A35" s="49" t="s">
        <v>583</v>
      </c>
      <c r="C35" s="80"/>
      <c r="D35" s="24"/>
    </row>
    <row r="36" spans="1:6">
      <c r="A36" s="358" t="s">
        <v>584</v>
      </c>
      <c r="C36" s="80"/>
      <c r="D36" s="24"/>
    </row>
    <row r="37" spans="1:6">
      <c r="A37" s="49" t="s">
        <v>254</v>
      </c>
      <c r="B37" s="52"/>
    </row>
    <row r="38" spans="1:6">
      <c r="A38" s="27" t="s">
        <v>265</v>
      </c>
      <c r="B38" s="52"/>
    </row>
    <row r="39" spans="1:6">
      <c r="B39" s="52"/>
    </row>
    <row r="40" spans="1:6">
      <c r="A40" s="176"/>
      <c r="B40" s="52"/>
    </row>
    <row r="41" spans="1:6">
      <c r="A41" s="52"/>
      <c r="B41" s="52"/>
    </row>
    <row r="42" spans="1:6">
      <c r="A42" s="52"/>
      <c r="B42" s="52"/>
    </row>
    <row r="43" spans="1:6">
      <c r="A43" s="52"/>
      <c r="B43" s="52"/>
    </row>
    <row r="44" spans="1:6">
      <c r="A44" s="52"/>
      <c r="B44" s="52"/>
    </row>
  </sheetData>
  <phoneticPr fontId="2" type="noConversion"/>
  <pageMargins left="0.75" right="0.75" top="1" bottom="1" header="0.5" footer="0.5"/>
  <headerFooter alignWithMargins="0"/>
</worksheet>
</file>

<file path=xl/worksheets/sheet46.xml><?xml version="1.0" encoding="utf-8"?>
<worksheet xmlns="http://schemas.openxmlformats.org/spreadsheetml/2006/main" xmlns:r="http://schemas.openxmlformats.org/officeDocument/2006/relationships">
  <sheetPr codeName="Sheet46"/>
  <dimension ref="A1:D46"/>
  <sheetViews>
    <sheetView showGridLines="0" workbookViewId="0">
      <selection sqref="A1:H1"/>
    </sheetView>
  </sheetViews>
  <sheetFormatPr defaultRowHeight="12.75"/>
  <cols>
    <col min="1" max="1" width="15.85546875" style="24" customWidth="1"/>
    <col min="2" max="3" width="12.5703125" style="24" customWidth="1"/>
    <col min="4" max="4" width="9.140625" style="25"/>
    <col min="5" max="16384" width="9.140625" style="24"/>
  </cols>
  <sheetData>
    <row r="1" spans="1:3" ht="14.25">
      <c r="A1" s="54" t="s">
        <v>864</v>
      </c>
      <c r="B1" s="52"/>
      <c r="C1" s="52"/>
    </row>
    <row r="2" spans="1:3" ht="14.25">
      <c r="A2" s="66" t="s">
        <v>865</v>
      </c>
      <c r="B2" s="52"/>
      <c r="C2" s="52"/>
    </row>
    <row r="3" spans="1:3">
      <c r="A3" s="66"/>
      <c r="B3" s="52"/>
      <c r="C3" s="52"/>
    </row>
    <row r="4" spans="1:3">
      <c r="A4" s="301">
        <v>2016</v>
      </c>
      <c r="B4" s="301" t="s">
        <v>13</v>
      </c>
      <c r="C4" s="92"/>
    </row>
    <row r="5" spans="1:3">
      <c r="A5" s="345" t="s">
        <v>275</v>
      </c>
      <c r="B5" s="627">
        <v>23.5</v>
      </c>
      <c r="C5" s="29" t="s">
        <v>132</v>
      </c>
    </row>
    <row r="6" spans="1:3">
      <c r="A6" s="664" t="s">
        <v>107</v>
      </c>
      <c r="B6" s="628">
        <v>40.4</v>
      </c>
      <c r="C6" s="25" t="s">
        <v>149</v>
      </c>
    </row>
    <row r="7" spans="1:3">
      <c r="A7" s="664" t="s">
        <v>106</v>
      </c>
      <c r="B7" s="628">
        <v>38.799999999999997</v>
      </c>
      <c r="C7" s="25"/>
    </row>
    <row r="8" spans="1:3">
      <c r="A8" s="664" t="s">
        <v>184</v>
      </c>
      <c r="B8" s="628">
        <v>35.6</v>
      </c>
      <c r="C8" s="25"/>
    </row>
    <row r="9" spans="1:3">
      <c r="A9" s="664" t="s">
        <v>28</v>
      </c>
      <c r="B9" s="628">
        <v>30.1</v>
      </c>
      <c r="C9" s="25"/>
    </row>
    <row r="10" spans="1:3">
      <c r="A10" s="664" t="s">
        <v>25</v>
      </c>
      <c r="B10" s="628">
        <v>29.9</v>
      </c>
      <c r="C10" s="25" t="s">
        <v>134</v>
      </c>
    </row>
    <row r="11" spans="1:3">
      <c r="A11" s="664" t="s">
        <v>27</v>
      </c>
      <c r="B11" s="628">
        <v>28.5</v>
      </c>
      <c r="C11" s="25"/>
    </row>
    <row r="12" spans="1:3">
      <c r="A12" s="56" t="s">
        <v>22</v>
      </c>
      <c r="B12" s="629">
        <v>27.9</v>
      </c>
      <c r="C12" s="25"/>
    </row>
    <row r="13" spans="1:3">
      <c r="A13" s="664" t="s">
        <v>202</v>
      </c>
      <c r="B13" s="628">
        <v>27.9</v>
      </c>
      <c r="C13" s="25"/>
    </row>
    <row r="14" spans="1:3">
      <c r="A14" s="664" t="s">
        <v>26</v>
      </c>
      <c r="B14" s="628">
        <v>27.7</v>
      </c>
      <c r="C14" s="25"/>
    </row>
    <row r="15" spans="1:3">
      <c r="A15" s="664" t="s">
        <v>30</v>
      </c>
      <c r="B15" s="628">
        <v>26.3</v>
      </c>
      <c r="C15" s="25"/>
    </row>
    <row r="16" spans="1:3">
      <c r="A16" s="56" t="s">
        <v>35</v>
      </c>
      <c r="B16" s="629">
        <v>25.1</v>
      </c>
      <c r="C16" s="25"/>
    </row>
    <row r="17" spans="1:4">
      <c r="A17" s="664" t="s">
        <v>21</v>
      </c>
      <c r="B17" s="628">
        <v>24.4</v>
      </c>
      <c r="C17" s="25"/>
    </row>
    <row r="18" spans="1:4">
      <c r="A18" s="664" t="s">
        <v>40</v>
      </c>
      <c r="B18" s="628">
        <v>22.2</v>
      </c>
      <c r="C18" s="25"/>
    </row>
    <row r="19" spans="1:4">
      <c r="A19" s="664" t="s">
        <v>34</v>
      </c>
      <c r="B19" s="628">
        <v>21.9</v>
      </c>
      <c r="C19" s="25"/>
    </row>
    <row r="20" spans="1:4">
      <c r="A20" s="664" t="s">
        <v>17</v>
      </c>
      <c r="B20" s="628">
        <v>20.7</v>
      </c>
      <c r="C20" s="25"/>
    </row>
    <row r="21" spans="1:4">
      <c r="A21" s="664" t="s">
        <v>31</v>
      </c>
      <c r="B21" s="628">
        <v>20.100000000000001</v>
      </c>
      <c r="C21" s="25"/>
    </row>
    <row r="22" spans="1:4">
      <c r="A22" s="664" t="s">
        <v>20</v>
      </c>
      <c r="B22" s="628">
        <v>19.7</v>
      </c>
      <c r="C22" s="25"/>
    </row>
    <row r="23" spans="1:4">
      <c r="A23" s="664" t="s">
        <v>29</v>
      </c>
      <c r="B23" s="628">
        <v>19.7</v>
      </c>
      <c r="C23" s="25" t="s">
        <v>134</v>
      </c>
    </row>
    <row r="24" spans="1:4">
      <c r="A24" s="664" t="s">
        <v>36</v>
      </c>
      <c r="B24" s="628">
        <v>18.399999999999999</v>
      </c>
      <c r="C24" s="25"/>
    </row>
    <row r="25" spans="1:4">
      <c r="A25" s="664" t="s">
        <v>39</v>
      </c>
      <c r="B25" s="628">
        <v>18.3</v>
      </c>
      <c r="C25" s="25"/>
    </row>
    <row r="26" spans="1:4">
      <c r="A26" s="664" t="s">
        <v>23</v>
      </c>
      <c r="B26" s="628">
        <v>18.2</v>
      </c>
      <c r="C26" s="25"/>
    </row>
    <row r="27" spans="1:4">
      <c r="A27" s="664" t="s">
        <v>37</v>
      </c>
      <c r="B27" s="628">
        <v>18.100000000000001</v>
      </c>
      <c r="C27" s="25"/>
    </row>
    <row r="28" spans="1:4">
      <c r="A28" s="664" t="s">
        <v>33</v>
      </c>
      <c r="B28" s="388">
        <v>18</v>
      </c>
      <c r="C28" s="25"/>
    </row>
    <row r="29" spans="1:4">
      <c r="A29" s="664" t="s">
        <v>19</v>
      </c>
      <c r="B29" s="628">
        <v>16.7</v>
      </c>
      <c r="C29" s="25"/>
    </row>
    <row r="30" spans="1:4">
      <c r="A30" s="664" t="s">
        <v>32</v>
      </c>
      <c r="B30" s="628">
        <v>16.7</v>
      </c>
      <c r="C30" s="25" t="s">
        <v>149</v>
      </c>
    </row>
    <row r="31" spans="1:4">
      <c r="A31" s="664" t="s">
        <v>38</v>
      </c>
      <c r="B31" s="628">
        <v>16.600000000000001</v>
      </c>
      <c r="C31" s="25"/>
    </row>
    <row r="32" spans="1:4">
      <c r="A32" s="664" t="s">
        <v>18</v>
      </c>
      <c r="B32" s="628">
        <v>13.3</v>
      </c>
      <c r="C32" s="25"/>
      <c r="D32" s="80"/>
    </row>
    <row r="33" spans="1:4">
      <c r="A33" s="191" t="s">
        <v>24</v>
      </c>
      <c r="B33" s="663" t="s">
        <v>108</v>
      </c>
      <c r="C33" s="25"/>
      <c r="D33" s="80"/>
    </row>
    <row r="34" spans="1:4" s="25" customFormat="1">
      <c r="A34" s="25" t="s">
        <v>250</v>
      </c>
      <c r="B34" s="80"/>
      <c r="C34" s="80"/>
      <c r="D34" s="80"/>
    </row>
    <row r="35" spans="1:4" ht="13.5">
      <c r="A35" s="26" t="s">
        <v>866</v>
      </c>
      <c r="D35" s="80"/>
    </row>
    <row r="36" spans="1:4">
      <c r="A36" s="26" t="s">
        <v>880</v>
      </c>
      <c r="B36" s="52"/>
      <c r="C36" s="52"/>
      <c r="D36" s="80"/>
    </row>
    <row r="37" spans="1:4">
      <c r="A37" s="49" t="s">
        <v>261</v>
      </c>
      <c r="B37" s="52"/>
      <c r="C37" s="52"/>
    </row>
    <row r="38" spans="1:4">
      <c r="A38" s="52" t="s">
        <v>370</v>
      </c>
      <c r="B38" s="52"/>
      <c r="C38" s="52"/>
    </row>
    <row r="39" spans="1:4">
      <c r="A39" s="52" t="s">
        <v>853</v>
      </c>
      <c r="B39" s="52"/>
      <c r="C39" s="52"/>
    </row>
    <row r="40" spans="1:4">
      <c r="A40" s="52"/>
      <c r="B40" s="52"/>
      <c r="C40" s="52"/>
    </row>
    <row r="41" spans="1:4">
      <c r="A41" s="52"/>
      <c r="B41" s="52"/>
      <c r="C41" s="52"/>
    </row>
    <row r="42" spans="1:4">
      <c r="A42" s="52"/>
      <c r="B42" s="52"/>
      <c r="C42" s="52"/>
    </row>
    <row r="43" spans="1:4">
      <c r="A43" s="52"/>
      <c r="B43" s="52"/>
      <c r="C43" s="52"/>
    </row>
    <row r="44" spans="1:4">
      <c r="A44" s="52"/>
      <c r="B44" s="52"/>
      <c r="C44" s="52"/>
    </row>
    <row r="45" spans="1:4">
      <c r="A45" s="52"/>
      <c r="B45" s="52"/>
      <c r="C45" s="52"/>
    </row>
    <row r="46" spans="1:4">
      <c r="A46" s="52"/>
      <c r="B46" s="52"/>
      <c r="C46" s="52"/>
    </row>
  </sheetData>
  <phoneticPr fontId="2" type="noConversion"/>
  <pageMargins left="0.75" right="0.75" top="1" bottom="1" header="0.5" footer="0.5"/>
  <headerFooter alignWithMargins="0"/>
</worksheet>
</file>

<file path=xl/worksheets/sheet47.xml><?xml version="1.0" encoding="utf-8"?>
<worksheet xmlns="http://schemas.openxmlformats.org/spreadsheetml/2006/main" xmlns:r="http://schemas.openxmlformats.org/officeDocument/2006/relationships">
  <sheetPr codeName="Sheet47"/>
  <dimension ref="A1:G46"/>
  <sheetViews>
    <sheetView showGridLines="0" topLeftCell="A2" workbookViewId="0">
      <selection sqref="A1:H1"/>
    </sheetView>
  </sheetViews>
  <sheetFormatPr defaultRowHeight="12.75"/>
  <cols>
    <col min="1" max="1" width="15.85546875" style="24" customWidth="1"/>
    <col min="2" max="2" width="19.42578125" style="24" customWidth="1"/>
    <col min="3" max="3" width="9.140625" style="25"/>
    <col min="4" max="4" width="9.140625" style="24"/>
    <col min="5" max="5" width="9.140625" style="57"/>
    <col min="6" max="16384" width="9.140625" style="24"/>
  </cols>
  <sheetData>
    <row r="1" spans="1:5" ht="14.25">
      <c r="A1" s="54" t="s">
        <v>867</v>
      </c>
      <c r="B1" s="52"/>
    </row>
    <row r="2" spans="1:5" ht="14.25">
      <c r="A2" s="66" t="s">
        <v>868</v>
      </c>
      <c r="B2" s="52"/>
    </row>
    <row r="3" spans="1:5">
      <c r="A3" s="66"/>
      <c r="B3" s="52"/>
    </row>
    <row r="4" spans="1:5" ht="38.25">
      <c r="A4" s="326">
        <v>2016</v>
      </c>
      <c r="B4" s="454" t="s">
        <v>297</v>
      </c>
    </row>
    <row r="5" spans="1:5">
      <c r="A5" s="345" t="s">
        <v>275</v>
      </c>
      <c r="B5" s="595">
        <v>28.8</v>
      </c>
      <c r="C5" s="125" t="s">
        <v>132</v>
      </c>
      <c r="E5" s="666"/>
    </row>
    <row r="6" spans="1:5">
      <c r="A6" s="666" t="s">
        <v>184</v>
      </c>
      <c r="B6" s="39">
        <v>47.3</v>
      </c>
    </row>
    <row r="7" spans="1:5">
      <c r="A7" s="666" t="s">
        <v>106</v>
      </c>
      <c r="B7" s="39">
        <v>44.3</v>
      </c>
    </row>
    <row r="8" spans="1:5">
      <c r="A8" s="666" t="s">
        <v>107</v>
      </c>
      <c r="B8" s="39">
        <v>42.6</v>
      </c>
      <c r="C8" s="25" t="s">
        <v>149</v>
      </c>
    </row>
    <row r="9" spans="1:5">
      <c r="A9" s="56" t="s">
        <v>22</v>
      </c>
      <c r="B9" s="112">
        <v>37.700000000000003</v>
      </c>
    </row>
    <row r="10" spans="1:5">
      <c r="A10" s="666" t="s">
        <v>19</v>
      </c>
      <c r="B10" s="39">
        <v>36.9</v>
      </c>
    </row>
    <row r="11" spans="1:5">
      <c r="A11" s="666" t="s">
        <v>25</v>
      </c>
      <c r="B11" s="39">
        <v>36.299999999999997</v>
      </c>
      <c r="C11" s="25" t="s">
        <v>134</v>
      </c>
    </row>
    <row r="12" spans="1:5">
      <c r="A12" s="666" t="s">
        <v>26</v>
      </c>
      <c r="B12" s="39">
        <v>31</v>
      </c>
    </row>
    <row r="13" spans="1:5">
      <c r="A13" s="666" t="s">
        <v>30</v>
      </c>
      <c r="B13" s="39">
        <v>30.4</v>
      </c>
    </row>
    <row r="14" spans="1:5">
      <c r="A14" s="666" t="s">
        <v>28</v>
      </c>
      <c r="B14" s="39">
        <v>29</v>
      </c>
    </row>
    <row r="15" spans="1:5">
      <c r="A15" s="666" t="s">
        <v>202</v>
      </c>
      <c r="B15" s="39">
        <v>28</v>
      </c>
    </row>
    <row r="16" spans="1:5">
      <c r="A16" s="666" t="s">
        <v>39</v>
      </c>
      <c r="B16" s="39">
        <v>27.9</v>
      </c>
    </row>
    <row r="17" spans="1:7">
      <c r="A17" s="56" t="s">
        <v>35</v>
      </c>
      <c r="B17" s="112">
        <v>27.7</v>
      </c>
    </row>
    <row r="18" spans="1:7" ht="14.25">
      <c r="A18" s="666" t="s">
        <v>29</v>
      </c>
      <c r="B18" s="39">
        <v>26.4</v>
      </c>
      <c r="C18" s="25" t="s">
        <v>134</v>
      </c>
      <c r="G18" s="103" t="s">
        <v>181</v>
      </c>
    </row>
    <row r="19" spans="1:7">
      <c r="A19" s="666" t="s">
        <v>23</v>
      </c>
      <c r="B19" s="39">
        <v>25.9</v>
      </c>
    </row>
    <row r="20" spans="1:7">
      <c r="A20" s="666" t="s">
        <v>34</v>
      </c>
      <c r="B20" s="39">
        <v>25.7</v>
      </c>
    </row>
    <row r="21" spans="1:7">
      <c r="A21" s="666" t="s">
        <v>40</v>
      </c>
      <c r="B21" s="39">
        <v>25.7</v>
      </c>
    </row>
    <row r="22" spans="1:7">
      <c r="A22" s="666" t="s">
        <v>32</v>
      </c>
      <c r="B22" s="39">
        <v>25.1</v>
      </c>
      <c r="C22" s="25" t="s">
        <v>149</v>
      </c>
    </row>
    <row r="23" spans="1:7">
      <c r="A23" s="666" t="s">
        <v>38</v>
      </c>
      <c r="B23" s="39">
        <v>24.9</v>
      </c>
    </row>
    <row r="24" spans="1:7">
      <c r="A24" s="666" t="s">
        <v>20</v>
      </c>
      <c r="B24" s="39">
        <v>24.5</v>
      </c>
    </row>
    <row r="25" spans="1:7">
      <c r="A25" s="666" t="s">
        <v>27</v>
      </c>
      <c r="B25" s="39">
        <v>23.1</v>
      </c>
    </row>
    <row r="26" spans="1:7">
      <c r="A26" s="666" t="s">
        <v>17</v>
      </c>
      <c r="B26" s="39">
        <v>22.5</v>
      </c>
    </row>
    <row r="27" spans="1:7">
      <c r="A27" s="666" t="s">
        <v>33</v>
      </c>
      <c r="B27" s="39">
        <v>22.4</v>
      </c>
    </row>
    <row r="28" spans="1:7">
      <c r="A28" s="666" t="s">
        <v>37</v>
      </c>
      <c r="B28" s="39">
        <v>19.899999999999999</v>
      </c>
    </row>
    <row r="29" spans="1:7">
      <c r="A29" s="666" t="s">
        <v>21</v>
      </c>
      <c r="B29" s="39">
        <v>19.399999999999999</v>
      </c>
    </row>
    <row r="30" spans="1:7">
      <c r="A30" s="666" t="s">
        <v>36</v>
      </c>
      <c r="B30" s="39">
        <v>19.3</v>
      </c>
    </row>
    <row r="31" spans="1:7">
      <c r="A31" s="666" t="s">
        <v>31</v>
      </c>
      <c r="B31" s="39">
        <v>17.100000000000001</v>
      </c>
    </row>
    <row r="32" spans="1:7">
      <c r="A32" s="58" t="s">
        <v>18</v>
      </c>
      <c r="B32" s="46">
        <v>13.6</v>
      </c>
      <c r="C32" s="80"/>
      <c r="D32" s="79"/>
    </row>
    <row r="33" spans="1:5">
      <c r="A33" s="191" t="s">
        <v>24</v>
      </c>
      <c r="B33" s="665" t="s">
        <v>108</v>
      </c>
      <c r="D33" s="79"/>
    </row>
    <row r="34" spans="1:5" s="25" customFormat="1">
      <c r="A34" s="25" t="s">
        <v>250</v>
      </c>
      <c r="B34" s="80"/>
      <c r="C34" s="80"/>
      <c r="D34" s="80"/>
      <c r="E34" s="666"/>
    </row>
    <row r="35" spans="1:5" ht="13.5">
      <c r="A35" s="26" t="s">
        <v>866</v>
      </c>
      <c r="C35" s="80"/>
      <c r="D35" s="52"/>
    </row>
    <row r="36" spans="1:5">
      <c r="A36" s="25" t="s">
        <v>881</v>
      </c>
      <c r="B36" s="52"/>
      <c r="C36" s="80"/>
      <c r="E36" s="667"/>
    </row>
    <row r="37" spans="1:5">
      <c r="A37" s="25" t="s">
        <v>688</v>
      </c>
      <c r="B37" s="52"/>
      <c r="D37" s="52"/>
      <c r="E37" s="667"/>
    </row>
    <row r="38" spans="1:5">
      <c r="A38" s="25" t="s">
        <v>370</v>
      </c>
      <c r="B38" s="52"/>
      <c r="D38" s="52"/>
      <c r="E38" s="667"/>
    </row>
    <row r="39" spans="1:5">
      <c r="A39" s="25" t="s">
        <v>882</v>
      </c>
      <c r="B39" s="52"/>
    </row>
    <row r="40" spans="1:5">
      <c r="A40" s="52"/>
      <c r="B40" s="52"/>
    </row>
    <row r="41" spans="1:5">
      <c r="A41" s="52"/>
      <c r="B41" s="52"/>
    </row>
    <row r="42" spans="1:5">
      <c r="A42" s="52"/>
      <c r="B42" s="52"/>
    </row>
    <row r="43" spans="1:5">
      <c r="A43" s="52"/>
      <c r="B43" s="52"/>
    </row>
    <row r="44" spans="1:5">
      <c r="A44" s="52"/>
      <c r="B44" s="52"/>
    </row>
    <row r="45" spans="1:5">
      <c r="A45" s="52"/>
      <c r="B45" s="52"/>
    </row>
    <row r="46" spans="1:5">
      <c r="A46" s="52"/>
      <c r="B46" s="52"/>
    </row>
  </sheetData>
  <phoneticPr fontId="2" type="noConversion"/>
  <pageMargins left="0.75" right="0.75" top="1" bottom="1" header="0.5" footer="0.5"/>
  <headerFooter alignWithMargins="0"/>
</worksheet>
</file>

<file path=xl/worksheets/sheet48.xml><?xml version="1.0" encoding="utf-8"?>
<worksheet xmlns="http://schemas.openxmlformats.org/spreadsheetml/2006/main" xmlns:r="http://schemas.openxmlformats.org/officeDocument/2006/relationships">
  <sheetPr codeName="Sheet49"/>
  <dimension ref="A1:I44"/>
  <sheetViews>
    <sheetView showGridLines="0" workbookViewId="0">
      <selection sqref="A1:H1"/>
    </sheetView>
  </sheetViews>
  <sheetFormatPr defaultColWidth="10" defaultRowHeight="12.75"/>
  <cols>
    <col min="1" max="1" width="10" style="24" customWidth="1"/>
    <col min="2" max="2" width="14.140625" style="24" customWidth="1"/>
    <col min="3" max="3" width="8.42578125" style="102" customWidth="1"/>
  </cols>
  <sheetData>
    <row r="1" spans="1:9">
      <c r="A1" s="54" t="s">
        <v>689</v>
      </c>
      <c r="B1" s="52"/>
    </row>
    <row r="2" spans="1:9">
      <c r="A2" s="66" t="s">
        <v>690</v>
      </c>
      <c r="B2" s="52"/>
    </row>
    <row r="4" spans="1:9">
      <c r="A4" s="301">
        <v>2016</v>
      </c>
      <c r="B4" s="301" t="s">
        <v>483</v>
      </c>
      <c r="C4" s="172"/>
    </row>
    <row r="5" spans="1:9">
      <c r="A5" s="345" t="s">
        <v>275</v>
      </c>
      <c r="B5" s="281">
        <v>2.0299999999999998</v>
      </c>
      <c r="C5" s="423" t="s">
        <v>482</v>
      </c>
    </row>
    <row r="6" spans="1:9">
      <c r="A6" s="58" t="s">
        <v>39</v>
      </c>
      <c r="B6" s="146">
        <v>3.25</v>
      </c>
      <c r="C6" s="172" t="s">
        <v>134</v>
      </c>
      <c r="I6" s="27"/>
    </row>
    <row r="7" spans="1:9">
      <c r="A7" s="58" t="s">
        <v>33</v>
      </c>
      <c r="B7" s="146">
        <v>3.09</v>
      </c>
      <c r="C7" s="93" t="s">
        <v>134</v>
      </c>
    </row>
    <row r="8" spans="1:9">
      <c r="A8" s="58" t="s">
        <v>20</v>
      </c>
      <c r="B8" s="146">
        <v>2.94</v>
      </c>
      <c r="C8" s="282" t="s">
        <v>132</v>
      </c>
    </row>
    <row r="9" spans="1:9">
      <c r="A9" s="58" t="s">
        <v>19</v>
      </c>
      <c r="B9" s="146">
        <v>2.87</v>
      </c>
      <c r="C9" s="282" t="s">
        <v>132</v>
      </c>
    </row>
    <row r="10" spans="1:9">
      <c r="A10" s="58" t="s">
        <v>38</v>
      </c>
      <c r="B10" s="146">
        <v>2.75</v>
      </c>
      <c r="C10" s="282"/>
    </row>
    <row r="11" spans="1:9">
      <c r="A11" s="58" t="s">
        <v>17</v>
      </c>
      <c r="B11" s="146">
        <v>2.4900000000000002</v>
      </c>
      <c r="C11" s="282" t="s">
        <v>134</v>
      </c>
    </row>
    <row r="12" spans="1:9">
      <c r="A12" s="58" t="s">
        <v>32</v>
      </c>
      <c r="B12" s="146">
        <v>2.0299999999999998</v>
      </c>
      <c r="C12" s="172" t="s">
        <v>134</v>
      </c>
    </row>
    <row r="13" spans="1:9">
      <c r="A13" s="58" t="s">
        <v>36</v>
      </c>
      <c r="B13" s="146">
        <v>2</v>
      </c>
      <c r="C13" s="172" t="s">
        <v>134</v>
      </c>
    </row>
    <row r="14" spans="1:9">
      <c r="A14" s="58" t="s">
        <v>40</v>
      </c>
      <c r="B14" s="146">
        <v>1.69</v>
      </c>
      <c r="C14" s="172" t="s">
        <v>134</v>
      </c>
    </row>
    <row r="15" spans="1:9">
      <c r="A15" s="58" t="s">
        <v>18</v>
      </c>
      <c r="B15" s="146">
        <v>1.68</v>
      </c>
      <c r="C15" s="172" t="s">
        <v>134</v>
      </c>
    </row>
    <row r="16" spans="1:9">
      <c r="A16" s="58" t="s">
        <v>25</v>
      </c>
      <c r="B16" s="146">
        <v>1.29</v>
      </c>
      <c r="C16" s="282" t="s">
        <v>134</v>
      </c>
    </row>
    <row r="17" spans="1:3">
      <c r="A17" s="58" t="s">
        <v>21</v>
      </c>
      <c r="B17" s="146">
        <v>1.28</v>
      </c>
      <c r="C17" s="282"/>
    </row>
    <row r="18" spans="1:3">
      <c r="A18" s="53" t="s">
        <v>35</v>
      </c>
      <c r="B18" s="147">
        <v>1.27</v>
      </c>
      <c r="C18" s="630" t="s">
        <v>134</v>
      </c>
    </row>
    <row r="19" spans="1:3">
      <c r="A19" s="58" t="s">
        <v>29</v>
      </c>
      <c r="B19" s="146">
        <v>1.24</v>
      </c>
      <c r="C19" s="172" t="s">
        <v>134</v>
      </c>
    </row>
    <row r="20" spans="1:3">
      <c r="A20" s="58" t="s">
        <v>30</v>
      </c>
      <c r="B20" s="146">
        <v>1.21</v>
      </c>
      <c r="C20" s="172"/>
    </row>
    <row r="21" spans="1:3">
      <c r="A21" s="53" t="s">
        <v>22</v>
      </c>
      <c r="B21" s="147">
        <v>1.19</v>
      </c>
      <c r="C21" s="234" t="s">
        <v>134</v>
      </c>
    </row>
    <row r="22" spans="1:3">
      <c r="A22" s="58" t="s">
        <v>24</v>
      </c>
      <c r="B22" s="146">
        <v>1.18</v>
      </c>
      <c r="C22" s="282" t="s">
        <v>691</v>
      </c>
    </row>
    <row r="23" spans="1:3">
      <c r="A23" s="58" t="s">
        <v>184</v>
      </c>
      <c r="B23" s="146">
        <v>0.99</v>
      </c>
      <c r="C23" s="172" t="s">
        <v>134</v>
      </c>
    </row>
    <row r="24" spans="1:3">
      <c r="A24" s="58" t="s">
        <v>202</v>
      </c>
      <c r="B24" s="146">
        <v>0.84</v>
      </c>
      <c r="C24" s="172" t="s">
        <v>134</v>
      </c>
    </row>
    <row r="25" spans="1:3">
      <c r="A25" s="58" t="s">
        <v>37</v>
      </c>
      <c r="B25" s="146">
        <v>0.79</v>
      </c>
      <c r="C25" s="172"/>
    </row>
    <row r="26" spans="1:3">
      <c r="A26" s="58" t="s">
        <v>107</v>
      </c>
      <c r="B26" s="146">
        <v>0.78</v>
      </c>
      <c r="C26" s="172" t="s">
        <v>134</v>
      </c>
    </row>
    <row r="27" spans="1:3">
      <c r="A27" s="58" t="s">
        <v>28</v>
      </c>
      <c r="B27" s="146">
        <v>0.74</v>
      </c>
      <c r="C27" s="172" t="s">
        <v>134</v>
      </c>
    </row>
    <row r="28" spans="1:3">
      <c r="A28" s="58" t="s">
        <v>31</v>
      </c>
      <c r="B28" s="146">
        <v>0.61</v>
      </c>
      <c r="C28" s="172" t="s">
        <v>134</v>
      </c>
    </row>
    <row r="29" spans="1:3">
      <c r="A29" s="58" t="s">
        <v>26</v>
      </c>
      <c r="B29" s="146">
        <v>0.5</v>
      </c>
      <c r="C29" s="172" t="s">
        <v>134</v>
      </c>
    </row>
    <row r="30" spans="1:3">
      <c r="A30" s="58" t="s">
        <v>106</v>
      </c>
      <c r="B30" s="146">
        <v>0.48</v>
      </c>
      <c r="C30" s="172"/>
    </row>
    <row r="31" spans="1:3">
      <c r="A31" s="58" t="s">
        <v>27</v>
      </c>
      <c r="B31" s="146">
        <v>0.44</v>
      </c>
      <c r="C31" s="172"/>
    </row>
    <row r="32" spans="1:3">
      <c r="A32" s="58" t="s">
        <v>23</v>
      </c>
      <c r="B32" s="43" t="s">
        <v>108</v>
      </c>
      <c r="C32" s="172"/>
    </row>
    <row r="33" spans="1:5" s="27" customFormat="1">
      <c r="A33" s="191" t="s">
        <v>34</v>
      </c>
      <c r="B33" s="88" t="s">
        <v>108</v>
      </c>
      <c r="C33" s="283"/>
      <c r="E33"/>
    </row>
    <row r="34" spans="1:5" s="27" customFormat="1">
      <c r="A34" s="26" t="s">
        <v>252</v>
      </c>
      <c r="B34" s="26"/>
      <c r="C34" s="26"/>
      <c r="E34"/>
    </row>
    <row r="35" spans="1:5" s="27" customFormat="1">
      <c r="A35" s="93" t="s">
        <v>254</v>
      </c>
      <c r="B35" s="26"/>
      <c r="C35" s="173"/>
      <c r="D35"/>
    </row>
    <row r="36" spans="1:5">
      <c r="A36" s="93" t="s">
        <v>253</v>
      </c>
    </row>
    <row r="37" spans="1:5">
      <c r="A37" s="26" t="s">
        <v>265</v>
      </c>
      <c r="B37" s="52"/>
    </row>
    <row r="38" spans="1:5">
      <c r="A38" s="148"/>
      <c r="B38" s="52"/>
    </row>
    <row r="39" spans="1:5">
      <c r="A39" s="52"/>
      <c r="B39" s="52"/>
    </row>
    <row r="40" spans="1:5">
      <c r="A40" s="52"/>
      <c r="B40" s="52"/>
    </row>
    <row r="41" spans="1:5">
      <c r="A41" s="52"/>
      <c r="B41" s="52"/>
    </row>
    <row r="42" spans="1:5">
      <c r="A42" s="52"/>
      <c r="B42" s="52"/>
    </row>
    <row r="43" spans="1:5">
      <c r="A43" s="52"/>
      <c r="B43" s="52"/>
    </row>
    <row r="44" spans="1:5">
      <c r="A44" s="52"/>
      <c r="B44" s="52"/>
    </row>
  </sheetData>
  <phoneticPr fontId="2" type="noConversion"/>
  <pageMargins left="0.75" right="0.75" top="1" bottom="1" header="0.5" footer="0.5"/>
  <headerFooter alignWithMargins="0"/>
</worksheet>
</file>

<file path=xl/worksheets/sheet49.xml><?xml version="1.0" encoding="utf-8"?>
<worksheet xmlns="http://schemas.openxmlformats.org/spreadsheetml/2006/main" xmlns:r="http://schemas.openxmlformats.org/officeDocument/2006/relationships">
  <sheetPr codeName="Sheet50"/>
  <dimension ref="A1:K15"/>
  <sheetViews>
    <sheetView showGridLines="0" workbookViewId="0">
      <selection sqref="A1:H1"/>
    </sheetView>
  </sheetViews>
  <sheetFormatPr defaultColWidth="8.85546875" defaultRowHeight="12.75"/>
  <cols>
    <col min="1" max="1" width="12.140625" customWidth="1"/>
    <col min="2" max="2" width="9.85546875" customWidth="1"/>
    <col min="3" max="3" width="9.42578125" customWidth="1"/>
    <col min="5" max="5" width="10" customWidth="1"/>
    <col min="6" max="6" width="9.5703125" customWidth="1"/>
    <col min="7" max="7" width="10" customWidth="1"/>
  </cols>
  <sheetData>
    <row r="1" spans="1:11" s="24" customFormat="1">
      <c r="A1" s="63" t="s">
        <v>692</v>
      </c>
      <c r="B1" s="63"/>
      <c r="C1" s="63"/>
      <c r="D1" s="63"/>
      <c r="E1" s="63"/>
      <c r="F1" s="63"/>
      <c r="G1" s="63"/>
      <c r="H1" s="76"/>
    </row>
    <row r="2" spans="1:11" s="24" customFormat="1">
      <c r="A2" s="680" t="s">
        <v>693</v>
      </c>
      <c r="B2" s="680"/>
      <c r="C2" s="680"/>
      <c r="D2" s="680"/>
      <c r="E2" s="680"/>
      <c r="F2" s="680"/>
      <c r="G2" s="680"/>
      <c r="H2" s="76"/>
    </row>
    <row r="3" spans="1:11" s="24" customFormat="1">
      <c r="A3" s="553"/>
      <c r="B3" s="553"/>
      <c r="C3" s="553"/>
      <c r="D3" s="553"/>
      <c r="E3" s="553"/>
      <c r="F3" s="553"/>
      <c r="G3" s="553"/>
      <c r="H3" s="76"/>
    </row>
    <row r="4" spans="1:11" s="24" customFormat="1">
      <c r="A4" s="553"/>
      <c r="B4" s="553"/>
      <c r="C4" s="553"/>
      <c r="D4" s="553"/>
      <c r="E4" s="553"/>
      <c r="F4" s="553"/>
      <c r="G4" s="553"/>
      <c r="H4" s="76"/>
      <c r="K4" s="124" t="s">
        <v>292</v>
      </c>
    </row>
    <row r="5" spans="1:11" s="24" customFormat="1" ht="14.25">
      <c r="A5" s="55"/>
      <c r="B5" s="55"/>
      <c r="C5" s="55"/>
      <c r="F5" s="55"/>
      <c r="G5" s="145"/>
      <c r="H5" s="76"/>
      <c r="K5" s="455" t="s">
        <v>293</v>
      </c>
    </row>
    <row r="6" spans="1:11" s="24" customFormat="1" ht="14.25">
      <c r="A6" s="55"/>
      <c r="B6" s="296">
        <v>2007</v>
      </c>
      <c r="C6" s="296">
        <v>2008</v>
      </c>
      <c r="D6" s="296">
        <v>2009</v>
      </c>
      <c r="E6" s="296">
        <v>2010</v>
      </c>
      <c r="F6" s="296">
        <v>2011</v>
      </c>
      <c r="G6" s="296">
        <v>2012</v>
      </c>
      <c r="H6" s="296">
        <v>2013</v>
      </c>
      <c r="I6" s="296">
        <v>2014</v>
      </c>
      <c r="J6" s="296">
        <v>2015</v>
      </c>
      <c r="K6" s="296">
        <v>2016</v>
      </c>
    </row>
    <row r="7" spans="1:11" s="24" customFormat="1" ht="14.25">
      <c r="A7" s="86" t="s">
        <v>179</v>
      </c>
      <c r="B7" s="348">
        <v>3.2</v>
      </c>
      <c r="C7" s="293">
        <v>3.3</v>
      </c>
      <c r="D7" s="293">
        <v>3.4</v>
      </c>
      <c r="E7" s="293">
        <v>3.5</v>
      </c>
      <c r="F7" s="293">
        <v>5.3</v>
      </c>
      <c r="G7" s="293">
        <v>5.2</v>
      </c>
      <c r="H7" s="293">
        <v>5.4</v>
      </c>
      <c r="I7" s="293">
        <v>6.4</v>
      </c>
      <c r="J7" s="293">
        <v>6.8</v>
      </c>
      <c r="K7" s="293">
        <v>6.9</v>
      </c>
    </row>
    <row r="8" spans="1:11" s="24" customFormat="1" ht="14.25">
      <c r="A8" s="294" t="s">
        <v>200</v>
      </c>
      <c r="B8" s="293">
        <v>5</v>
      </c>
      <c r="C8" s="293">
        <v>5</v>
      </c>
      <c r="D8" s="293">
        <v>4.8</v>
      </c>
      <c r="E8" s="293">
        <v>4.9000000000000004</v>
      </c>
      <c r="F8" s="293">
        <v>5.6</v>
      </c>
      <c r="G8" s="293">
        <v>5.5</v>
      </c>
      <c r="H8" s="293">
        <v>5.7</v>
      </c>
      <c r="I8" s="293">
        <v>5.8</v>
      </c>
      <c r="J8" s="293">
        <v>5.8</v>
      </c>
      <c r="K8" s="293">
        <v>6.1</v>
      </c>
    </row>
    <row r="9" spans="1:11" s="24" customFormat="1" ht="14.25">
      <c r="A9" s="86" t="s">
        <v>694</v>
      </c>
      <c r="B9" s="278">
        <v>5.2</v>
      </c>
      <c r="C9" s="293">
        <v>5.3</v>
      </c>
      <c r="D9" s="293">
        <v>5.3</v>
      </c>
      <c r="E9" s="293">
        <v>5.4</v>
      </c>
      <c r="F9" s="293">
        <v>6.9</v>
      </c>
      <c r="G9" s="293">
        <v>6.9</v>
      </c>
      <c r="H9" s="293">
        <v>7</v>
      </c>
      <c r="I9" s="293">
        <v>7.1</v>
      </c>
      <c r="J9" s="293">
        <v>7.2</v>
      </c>
      <c r="K9" s="293">
        <v>7.4</v>
      </c>
    </row>
    <row r="10" spans="1:11">
      <c r="A10" t="s">
        <v>257</v>
      </c>
    </row>
    <row r="11" spans="1:11" ht="13.5">
      <c r="A11" s="279" t="s">
        <v>695</v>
      </c>
    </row>
    <row r="12" spans="1:11">
      <c r="A12" s="279"/>
    </row>
    <row r="13" spans="1:11">
      <c r="A13" s="279"/>
    </row>
    <row r="14" spans="1:11">
      <c r="A14" s="280"/>
    </row>
    <row r="15" spans="1:11" ht="14.25" customHeight="1"/>
  </sheetData>
  <mergeCells count="1">
    <mergeCell ref="A2:G2"/>
  </mergeCells>
  <phoneticPr fontId="2" type="noConversion"/>
  <pageMargins left="0.75" right="0.75" top="1" bottom="1" header="0.5" footer="0.5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5"/>
  <dimension ref="A1:H10"/>
  <sheetViews>
    <sheetView showGridLines="0" workbookViewId="0">
      <selection sqref="A1:H1"/>
    </sheetView>
  </sheetViews>
  <sheetFormatPr defaultRowHeight="12.75"/>
  <cols>
    <col min="1" max="1" width="20" customWidth="1"/>
    <col min="2" max="2" width="18.5703125" customWidth="1"/>
    <col min="4" max="4" width="3.85546875" customWidth="1"/>
    <col min="5" max="5" width="15.42578125" customWidth="1"/>
    <col min="6" max="6" width="17.140625" customWidth="1"/>
  </cols>
  <sheetData>
    <row r="1" spans="1:8" s="20" customFormat="1">
      <c r="A1" s="682" t="s">
        <v>198</v>
      </c>
      <c r="B1" s="682"/>
      <c r="C1" s="682"/>
      <c r="D1" s="682"/>
      <c r="E1" s="682"/>
      <c r="F1" s="682"/>
      <c r="G1" s="682"/>
      <c r="H1"/>
    </row>
    <row r="2" spans="1:8" s="20" customFormat="1">
      <c r="A2" s="683" t="s">
        <v>246</v>
      </c>
      <c r="B2" s="683"/>
      <c r="C2" s="683"/>
      <c r="D2" s="683"/>
      <c r="E2" s="683"/>
      <c r="F2" s="683"/>
      <c r="G2" s="683"/>
    </row>
    <row r="3" spans="1:8">
      <c r="A3" s="1"/>
      <c r="B3" s="1"/>
      <c r="C3" s="1"/>
      <c r="D3" s="1"/>
      <c r="E3" s="1"/>
      <c r="F3" s="1"/>
      <c r="G3" s="1"/>
    </row>
    <row r="4" spans="1:8" ht="24.75" customHeight="1">
      <c r="A4" s="2" t="s">
        <v>42</v>
      </c>
      <c r="B4" s="2" t="s">
        <v>11</v>
      </c>
      <c r="C4" s="447" t="s">
        <v>245</v>
      </c>
      <c r="D4" s="2"/>
      <c r="E4" s="38" t="s">
        <v>43</v>
      </c>
      <c r="F4" s="2" t="s">
        <v>11</v>
      </c>
      <c r="G4" s="447" t="s">
        <v>245</v>
      </c>
    </row>
    <row r="5" spans="1:8" ht="18" customHeight="1">
      <c r="A5" s="3" t="s">
        <v>46</v>
      </c>
      <c r="B5" s="4" t="s">
        <v>47</v>
      </c>
      <c r="C5" s="574">
        <v>2351</v>
      </c>
      <c r="D5" s="5"/>
      <c r="E5" s="3" t="s">
        <v>44</v>
      </c>
      <c r="F5" s="4" t="s">
        <v>45</v>
      </c>
      <c r="G5" s="574">
        <v>3715</v>
      </c>
    </row>
    <row r="6" spans="1:8" ht="18" customHeight="1">
      <c r="A6" s="3" t="s">
        <v>50</v>
      </c>
      <c r="B6" s="6" t="s">
        <v>51</v>
      </c>
      <c r="C6" s="574">
        <v>1993</v>
      </c>
      <c r="D6" s="5"/>
      <c r="E6" s="3" t="s">
        <v>48</v>
      </c>
      <c r="F6" s="4" t="s">
        <v>49</v>
      </c>
      <c r="G6" s="574">
        <v>3479</v>
      </c>
    </row>
    <row r="7" spans="1:8" ht="18" customHeight="1">
      <c r="A7" s="7" t="s">
        <v>54</v>
      </c>
      <c r="B7" s="4" t="s">
        <v>55</v>
      </c>
      <c r="C7" s="574">
        <v>1862</v>
      </c>
      <c r="D7" s="5"/>
      <c r="E7" s="3" t="s">
        <v>52</v>
      </c>
      <c r="F7" s="4" t="s">
        <v>53</v>
      </c>
      <c r="G7" s="574">
        <v>3404</v>
      </c>
    </row>
    <row r="8" spans="1:8" ht="18" customHeight="1">
      <c r="A8" s="7" t="s">
        <v>57</v>
      </c>
      <c r="B8" s="4" t="s">
        <v>55</v>
      </c>
      <c r="C8" s="574">
        <v>1818</v>
      </c>
      <c r="D8" s="5"/>
      <c r="E8" s="3" t="s">
        <v>56</v>
      </c>
      <c r="F8" s="4" t="s">
        <v>49</v>
      </c>
      <c r="G8" s="574">
        <v>3396</v>
      </c>
    </row>
    <row r="9" spans="1:8" ht="18" customHeight="1">
      <c r="A9" s="11" t="s">
        <v>59</v>
      </c>
      <c r="B9" s="9" t="s">
        <v>55</v>
      </c>
      <c r="C9" s="575">
        <v>1640</v>
      </c>
      <c r="D9" s="10"/>
      <c r="E9" s="8" t="s">
        <v>58</v>
      </c>
      <c r="F9" s="9" t="s">
        <v>53</v>
      </c>
      <c r="G9" s="575">
        <v>3369</v>
      </c>
    </row>
    <row r="10" spans="1:8" ht="18" customHeight="1">
      <c r="A10" s="445" t="s">
        <v>247</v>
      </c>
      <c r="B10" s="12"/>
      <c r="C10" s="13"/>
      <c r="D10" s="13"/>
      <c r="E10" s="12"/>
      <c r="F10" s="12"/>
      <c r="G10" s="13"/>
    </row>
  </sheetData>
  <mergeCells count="2">
    <mergeCell ref="A1:G1"/>
    <mergeCell ref="A2:G2"/>
  </mergeCells>
  <phoneticPr fontId="2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50.xml><?xml version="1.0" encoding="utf-8"?>
<worksheet xmlns="http://schemas.openxmlformats.org/spreadsheetml/2006/main" xmlns:r="http://schemas.openxmlformats.org/officeDocument/2006/relationships">
  <sheetPr codeName="Sheet51"/>
  <dimension ref="A1:D7"/>
  <sheetViews>
    <sheetView showGridLines="0" workbookViewId="0">
      <selection sqref="A1:H1"/>
    </sheetView>
  </sheetViews>
  <sheetFormatPr defaultColWidth="10" defaultRowHeight="12.75"/>
  <cols>
    <col min="1" max="1" width="13.7109375" customWidth="1"/>
    <col min="2" max="2" width="12.140625" customWidth="1"/>
    <col min="3" max="3" width="11.85546875" customWidth="1"/>
    <col min="4" max="4" width="12" customWidth="1"/>
  </cols>
  <sheetData>
    <row r="1" spans="1:4">
      <c r="A1" s="54" t="s">
        <v>484</v>
      </c>
      <c r="B1" s="52"/>
      <c r="C1" s="24"/>
      <c r="D1" s="24"/>
    </row>
    <row r="2" spans="1:4">
      <c r="A2" s="66" t="s">
        <v>485</v>
      </c>
      <c r="B2" s="52"/>
      <c r="C2" s="24"/>
      <c r="D2" s="24"/>
    </row>
    <row r="3" spans="1:4">
      <c r="A3" s="66"/>
      <c r="B3" s="52"/>
      <c r="C3" s="24"/>
      <c r="D3" s="24"/>
    </row>
    <row r="4" spans="1:4">
      <c r="A4" s="66"/>
      <c r="B4" s="52"/>
      <c r="C4" s="24"/>
      <c r="D4" s="105" t="s">
        <v>13</v>
      </c>
    </row>
    <row r="5" spans="1:4" ht="21.75" customHeight="1">
      <c r="A5" s="182"/>
      <c r="B5" s="326" t="s">
        <v>42</v>
      </c>
      <c r="C5" s="284" t="s">
        <v>43</v>
      </c>
      <c r="D5" s="326" t="s">
        <v>275</v>
      </c>
    </row>
    <row r="6" spans="1:4" ht="25.5">
      <c r="A6" s="496" t="s">
        <v>486</v>
      </c>
      <c r="B6" s="149">
        <v>70</v>
      </c>
      <c r="C6" s="149">
        <v>79</v>
      </c>
      <c r="D6" s="149">
        <v>83</v>
      </c>
    </row>
    <row r="7" spans="1:4">
      <c r="A7" s="27" t="s">
        <v>252</v>
      </c>
    </row>
  </sheetData>
  <phoneticPr fontId="2" type="noConversion"/>
  <pageMargins left="0.75" right="0.75" top="1" bottom="1" header="0.5" footer="0.5"/>
  <headerFooter alignWithMargins="0"/>
</worksheet>
</file>

<file path=xl/worksheets/sheet51.xml><?xml version="1.0" encoding="utf-8"?>
<worksheet xmlns="http://schemas.openxmlformats.org/spreadsheetml/2006/main" xmlns:r="http://schemas.openxmlformats.org/officeDocument/2006/relationships">
  <sheetPr codeName="Sheet52"/>
  <dimension ref="A1:C42"/>
  <sheetViews>
    <sheetView showGridLines="0" workbookViewId="0">
      <selection sqref="A1:H1"/>
    </sheetView>
  </sheetViews>
  <sheetFormatPr defaultColWidth="10" defaultRowHeight="12.75"/>
  <cols>
    <col min="1" max="1" width="10" style="24" customWidth="1"/>
    <col min="2" max="2" width="29.85546875" style="24" customWidth="1"/>
    <col min="3" max="3" width="10" style="24" customWidth="1"/>
  </cols>
  <sheetData>
    <row r="1" spans="1:3">
      <c r="A1" s="29" t="s">
        <v>696</v>
      </c>
      <c r="C1" s="52"/>
    </row>
    <row r="2" spans="1:3">
      <c r="A2" s="66" t="s">
        <v>697</v>
      </c>
      <c r="C2" s="52"/>
    </row>
    <row r="4" spans="1:3">
      <c r="A4" s="335" t="s">
        <v>11</v>
      </c>
      <c r="B4" s="336" t="s">
        <v>248</v>
      </c>
      <c r="C4" s="337" t="s">
        <v>13</v>
      </c>
    </row>
    <row r="5" spans="1:3">
      <c r="A5" s="338" t="s">
        <v>61</v>
      </c>
      <c r="B5" s="338" t="s">
        <v>62</v>
      </c>
      <c r="C5" s="89">
        <v>79</v>
      </c>
    </row>
    <row r="6" spans="1:3">
      <c r="A6" s="70" t="s">
        <v>63</v>
      </c>
      <c r="B6" s="70" t="s">
        <v>64</v>
      </c>
      <c r="C6" s="48">
        <v>80</v>
      </c>
    </row>
    <row r="7" spans="1:3">
      <c r="A7" s="70" t="s">
        <v>65</v>
      </c>
      <c r="B7" s="70" t="s">
        <v>66</v>
      </c>
      <c r="C7" s="48">
        <v>80</v>
      </c>
    </row>
    <row r="8" spans="1:3">
      <c r="A8" s="70" t="s">
        <v>67</v>
      </c>
      <c r="B8" s="70" t="s">
        <v>68</v>
      </c>
      <c r="C8" s="48">
        <v>83</v>
      </c>
    </row>
    <row r="9" spans="1:3">
      <c r="A9" s="70" t="s">
        <v>69</v>
      </c>
      <c r="B9" s="70" t="s">
        <v>70</v>
      </c>
      <c r="C9" s="48">
        <v>83</v>
      </c>
    </row>
    <row r="10" spans="1:3">
      <c r="A10" s="70" t="s">
        <v>71</v>
      </c>
      <c r="B10" s="70" t="s">
        <v>72</v>
      </c>
      <c r="C10" s="48">
        <v>79</v>
      </c>
    </row>
    <row r="11" spans="1:3">
      <c r="A11" s="70" t="s">
        <v>73</v>
      </c>
      <c r="B11" s="70" t="s">
        <v>53</v>
      </c>
      <c r="C11" s="48">
        <v>82</v>
      </c>
    </row>
    <row r="12" spans="1:3">
      <c r="A12" s="70" t="s">
        <v>74</v>
      </c>
      <c r="B12" s="70" t="s">
        <v>75</v>
      </c>
      <c r="C12" s="48">
        <v>88</v>
      </c>
    </row>
    <row r="13" spans="1:3">
      <c r="A13" s="70" t="s">
        <v>76</v>
      </c>
      <c r="B13" s="70" t="s">
        <v>77</v>
      </c>
      <c r="C13" s="48">
        <v>78</v>
      </c>
    </row>
    <row r="14" spans="1:3">
      <c r="A14" s="70" t="s">
        <v>78</v>
      </c>
      <c r="B14" s="70" t="s">
        <v>79</v>
      </c>
      <c r="C14" s="48">
        <v>78</v>
      </c>
    </row>
    <row r="15" spans="1:3">
      <c r="A15" s="70" t="s">
        <v>80</v>
      </c>
      <c r="B15" s="70" t="s">
        <v>81</v>
      </c>
      <c r="C15" s="48">
        <v>80</v>
      </c>
    </row>
    <row r="16" spans="1:3">
      <c r="A16" s="70" t="s">
        <v>82</v>
      </c>
      <c r="B16" s="70" t="s">
        <v>83</v>
      </c>
      <c r="C16" s="48">
        <v>83</v>
      </c>
    </row>
    <row r="17" spans="1:3">
      <c r="A17" s="70" t="s">
        <v>84</v>
      </c>
      <c r="B17" s="70" t="s">
        <v>85</v>
      </c>
      <c r="C17" s="48">
        <v>81</v>
      </c>
    </row>
    <row r="18" spans="1:3">
      <c r="A18" s="70" t="s">
        <v>86</v>
      </c>
      <c r="B18" s="70" t="s">
        <v>87</v>
      </c>
      <c r="C18" s="48">
        <v>82</v>
      </c>
    </row>
    <row r="19" spans="1:3">
      <c r="A19" s="70" t="s">
        <v>88</v>
      </c>
      <c r="B19" s="70" t="s">
        <v>49</v>
      </c>
      <c r="C19" s="48">
        <v>81</v>
      </c>
    </row>
    <row r="20" spans="1:3">
      <c r="A20" s="70" t="s">
        <v>89</v>
      </c>
      <c r="B20" s="70" t="s">
        <v>90</v>
      </c>
      <c r="C20" s="48">
        <v>81</v>
      </c>
    </row>
    <row r="21" spans="1:3">
      <c r="A21" s="70" t="s">
        <v>91</v>
      </c>
      <c r="B21" s="70" t="s">
        <v>92</v>
      </c>
      <c r="C21" s="48">
        <v>84</v>
      </c>
    </row>
    <row r="22" spans="1:3">
      <c r="A22" s="70" t="s">
        <v>93</v>
      </c>
      <c r="B22" s="70" t="s">
        <v>94</v>
      </c>
      <c r="C22" s="48">
        <v>86</v>
      </c>
    </row>
    <row r="23" spans="1:3">
      <c r="A23" s="70" t="s">
        <v>95</v>
      </c>
      <c r="B23" s="70" t="s">
        <v>45</v>
      </c>
      <c r="C23" s="48">
        <v>82</v>
      </c>
    </row>
    <row r="24" spans="1:3">
      <c r="A24" s="70" t="s">
        <v>96</v>
      </c>
      <c r="B24" s="70" t="s">
        <v>97</v>
      </c>
      <c r="C24" s="48">
        <v>72</v>
      </c>
    </row>
    <row r="25" spans="1:3">
      <c r="A25" s="70" t="s">
        <v>98</v>
      </c>
      <c r="B25" s="70" t="s">
        <v>99</v>
      </c>
      <c r="C25" s="48">
        <v>73</v>
      </c>
    </row>
    <row r="26" spans="1:3">
      <c r="A26" s="70" t="s">
        <v>100</v>
      </c>
      <c r="B26" s="70" t="s">
        <v>51</v>
      </c>
      <c r="C26" s="48">
        <v>70</v>
      </c>
    </row>
    <row r="27" spans="1:3">
      <c r="A27" s="70" t="s">
        <v>101</v>
      </c>
      <c r="B27" s="28" t="s">
        <v>228</v>
      </c>
      <c r="C27" s="48">
        <v>82</v>
      </c>
    </row>
    <row r="28" spans="1:3">
      <c r="A28" s="70" t="s">
        <v>102</v>
      </c>
      <c r="B28" s="28" t="s">
        <v>103</v>
      </c>
      <c r="C28" s="48">
        <v>63</v>
      </c>
    </row>
    <row r="29" spans="1:3">
      <c r="A29" s="70" t="s">
        <v>104</v>
      </c>
      <c r="B29" s="28" t="s">
        <v>230</v>
      </c>
      <c r="C29" s="48">
        <v>80</v>
      </c>
    </row>
    <row r="30" spans="1:3">
      <c r="A30" s="122" t="s">
        <v>105</v>
      </c>
      <c r="B30" s="247" t="s">
        <v>229</v>
      </c>
      <c r="C30" s="285">
        <v>79</v>
      </c>
    </row>
    <row r="31" spans="1:3">
      <c r="A31" s="49" t="s">
        <v>252</v>
      </c>
      <c r="B31" s="52"/>
      <c r="C31" s="52"/>
    </row>
    <row r="32" spans="1:3">
      <c r="A32" s="52"/>
      <c r="B32" s="52"/>
      <c r="C32" s="52"/>
    </row>
    <row r="33" spans="1:3">
      <c r="A33" s="52"/>
      <c r="B33" s="52"/>
      <c r="C33" s="52"/>
    </row>
    <row r="34" spans="1:3">
      <c r="A34" s="52"/>
      <c r="B34" s="52"/>
      <c r="C34" s="52"/>
    </row>
    <row r="35" spans="1:3">
      <c r="B35" s="52"/>
      <c r="C35" s="52"/>
    </row>
    <row r="36" spans="1:3">
      <c r="C36" s="52"/>
    </row>
    <row r="37" spans="1:3">
      <c r="C37" s="52"/>
    </row>
    <row r="38" spans="1:3">
      <c r="C38" s="52"/>
    </row>
    <row r="39" spans="1:3">
      <c r="C39" s="52"/>
    </row>
    <row r="40" spans="1:3">
      <c r="C40" s="52"/>
    </row>
    <row r="41" spans="1:3">
      <c r="C41" s="52"/>
    </row>
    <row r="42" spans="1:3">
      <c r="C42" s="52"/>
    </row>
  </sheetData>
  <phoneticPr fontId="2" type="noConversion"/>
  <pageMargins left="0.75" right="0.75" top="1" bottom="1" header="0.5" footer="0.5"/>
  <headerFooter alignWithMargins="0"/>
</worksheet>
</file>

<file path=xl/worksheets/sheet52.xml><?xml version="1.0" encoding="utf-8"?>
<worksheet xmlns="http://schemas.openxmlformats.org/spreadsheetml/2006/main" xmlns:r="http://schemas.openxmlformats.org/officeDocument/2006/relationships">
  <sheetPr codeName="Sheet53"/>
  <dimension ref="A1:T11"/>
  <sheetViews>
    <sheetView showGridLines="0" workbookViewId="0">
      <selection sqref="A1:H1"/>
    </sheetView>
  </sheetViews>
  <sheetFormatPr defaultRowHeight="12.75"/>
  <cols>
    <col min="11" max="12" width="10.140625" customWidth="1"/>
    <col min="16" max="16" width="9.140625" style="24"/>
  </cols>
  <sheetData>
    <row r="1" spans="1:20" ht="14.25">
      <c r="A1" s="125" t="s">
        <v>698</v>
      </c>
    </row>
    <row r="2" spans="1:20" ht="14.25">
      <c r="A2" s="31" t="s">
        <v>699</v>
      </c>
    </row>
    <row r="3" spans="1:20">
      <c r="A3" s="31"/>
    </row>
    <row r="4" spans="1:20">
      <c r="A4" s="31"/>
      <c r="H4" s="187"/>
      <c r="J4" s="187" t="s">
        <v>299</v>
      </c>
    </row>
    <row r="5" spans="1:20" s="24" customFormat="1">
      <c r="A5" s="77"/>
      <c r="B5" s="301" t="s">
        <v>131</v>
      </c>
      <c r="C5" s="301" t="s">
        <v>150</v>
      </c>
      <c r="D5" s="301" t="s">
        <v>152</v>
      </c>
      <c r="E5" s="301" t="s">
        <v>175</v>
      </c>
      <c r="F5" s="301">
        <v>2012</v>
      </c>
      <c r="G5" s="301">
        <v>2013</v>
      </c>
      <c r="H5" s="301">
        <v>2014</v>
      </c>
      <c r="I5" s="301">
        <v>2015</v>
      </c>
      <c r="J5" s="301">
        <v>2016</v>
      </c>
      <c r="K5" s="718"/>
      <c r="L5" s="718"/>
      <c r="M5" s="718"/>
      <c r="N5" s="718"/>
      <c r="O5" s="99"/>
      <c r="P5" s="718"/>
      <c r="Q5" s="718"/>
      <c r="R5" s="99"/>
      <c r="S5" s="99"/>
      <c r="T5" s="631"/>
    </row>
    <row r="6" spans="1:20" s="25" customFormat="1" ht="14.25">
      <c r="A6" s="349" t="s">
        <v>231</v>
      </c>
      <c r="B6" s="425">
        <v>41.6</v>
      </c>
      <c r="C6" s="425">
        <v>41.4</v>
      </c>
      <c r="D6" s="293">
        <v>41.3</v>
      </c>
      <c r="E6" s="293">
        <v>42.4</v>
      </c>
      <c r="F6" s="127">
        <v>42.6</v>
      </c>
      <c r="G6" s="127">
        <v>42.7</v>
      </c>
      <c r="H6" s="127">
        <v>42.8</v>
      </c>
      <c r="I6" s="127">
        <v>42.4</v>
      </c>
      <c r="J6" s="127">
        <v>42.1</v>
      </c>
      <c r="K6" s="287"/>
      <c r="L6" s="41"/>
      <c r="M6" s="41"/>
      <c r="N6" s="41"/>
      <c r="O6" s="128"/>
      <c r="P6" s="41"/>
      <c r="Q6" s="128"/>
      <c r="R6" s="128"/>
      <c r="S6" s="128"/>
      <c r="T6" s="632"/>
    </row>
    <row r="7" spans="1:20" s="25" customFormat="1">
      <c r="A7" s="351" t="s">
        <v>43</v>
      </c>
      <c r="B7" s="425">
        <v>41.8</v>
      </c>
      <c r="C7" s="425">
        <v>41.7</v>
      </c>
      <c r="D7" s="293">
        <v>41.7</v>
      </c>
      <c r="E7" s="293">
        <v>41.5</v>
      </c>
      <c r="F7" s="127">
        <v>41.5</v>
      </c>
      <c r="G7" s="127">
        <v>41.7</v>
      </c>
      <c r="H7" s="127">
        <v>41.6</v>
      </c>
      <c r="I7" s="127">
        <v>41.4</v>
      </c>
      <c r="J7" s="127">
        <v>41.2</v>
      </c>
      <c r="K7" s="287"/>
      <c r="L7" s="41"/>
      <c r="M7" s="41"/>
      <c r="N7" s="41"/>
      <c r="O7" s="128"/>
      <c r="P7" s="41"/>
      <c r="Q7" s="128"/>
      <c r="R7" s="128"/>
      <c r="S7" s="128"/>
      <c r="T7" s="632"/>
    </row>
    <row r="8" spans="1:20" s="28" customFormat="1" ht="15" customHeight="1">
      <c r="A8" s="499" t="s">
        <v>252</v>
      </c>
      <c r="B8" s="500"/>
      <c r="C8" s="500"/>
      <c r="D8" s="500"/>
      <c r="E8" s="500"/>
      <c r="F8" s="500"/>
      <c r="G8" s="287"/>
      <c r="H8" s="41"/>
      <c r="J8" s="41"/>
      <c r="K8" s="41"/>
      <c r="L8" s="52"/>
      <c r="M8" s="80"/>
      <c r="P8" s="25"/>
    </row>
    <row r="9" spans="1:20" s="28" customFormat="1" ht="15" customHeight="1">
      <c r="A9" s="719" t="s">
        <v>489</v>
      </c>
      <c r="B9" s="719"/>
      <c r="C9" s="719"/>
      <c r="D9" s="719"/>
      <c r="E9" s="719"/>
      <c r="F9" s="719"/>
      <c r="G9" s="287"/>
      <c r="H9" s="287"/>
      <c r="I9" s="41"/>
      <c r="J9" s="41"/>
      <c r="K9" s="41"/>
      <c r="L9" s="79"/>
      <c r="M9" s="80"/>
      <c r="P9" s="25"/>
    </row>
    <row r="10" spans="1:20" s="25" customFormat="1">
      <c r="A10" s="424" t="s">
        <v>488</v>
      </c>
      <c r="B10" s="287"/>
      <c r="C10" s="287"/>
      <c r="D10" s="287"/>
      <c r="E10" s="287"/>
      <c r="F10" s="287"/>
      <c r="G10" s="287"/>
      <c r="H10" s="52"/>
      <c r="I10" s="41"/>
      <c r="J10" s="52"/>
      <c r="K10" s="41"/>
      <c r="L10" s="52"/>
      <c r="M10" s="41"/>
      <c r="N10" s="41"/>
      <c r="O10" s="52"/>
      <c r="P10" s="41"/>
      <c r="Q10" s="41"/>
    </row>
    <row r="11" spans="1:20" s="25" customFormat="1" ht="14.25">
      <c r="A11" s="555" t="s">
        <v>700</v>
      </c>
      <c r="B11" s="287"/>
      <c r="C11" s="287"/>
      <c r="D11" s="287"/>
      <c r="E11" s="287"/>
      <c r="F11" s="287"/>
      <c r="G11" s="287"/>
      <c r="H11" s="52"/>
      <c r="I11" s="41"/>
      <c r="J11" s="52"/>
      <c r="K11" s="41"/>
      <c r="L11" s="52"/>
      <c r="M11" s="41"/>
      <c r="N11" s="41"/>
      <c r="O11" s="52"/>
      <c r="P11" s="41"/>
      <c r="Q11" s="41"/>
    </row>
  </sheetData>
  <mergeCells count="4">
    <mergeCell ref="K5:L5"/>
    <mergeCell ref="M5:N5"/>
    <mergeCell ref="P5:Q5"/>
    <mergeCell ref="A9:F9"/>
  </mergeCells>
  <phoneticPr fontId="2" type="noConversion"/>
  <pageMargins left="0.75" right="0.75" top="1" bottom="1" header="0.5" footer="0.5"/>
  <headerFooter alignWithMargins="0"/>
</worksheet>
</file>

<file path=xl/worksheets/sheet53.xml><?xml version="1.0" encoding="utf-8"?>
<worksheet xmlns="http://schemas.openxmlformats.org/spreadsheetml/2006/main" xmlns:r="http://schemas.openxmlformats.org/officeDocument/2006/relationships">
  <sheetPr codeName="Sheet56"/>
  <dimension ref="A1:E37"/>
  <sheetViews>
    <sheetView showGridLines="0" workbookViewId="0">
      <selection sqref="A1:H1"/>
    </sheetView>
  </sheetViews>
  <sheetFormatPr defaultRowHeight="12.75"/>
  <cols>
    <col min="1" max="1" width="12.28515625" style="24" customWidth="1"/>
    <col min="2" max="2" width="14.28515625" style="24" customWidth="1"/>
    <col min="3" max="3" width="6.85546875" style="24" customWidth="1"/>
    <col min="4" max="4" width="9.140625" style="24"/>
    <col min="5" max="5" width="12" style="24" customWidth="1"/>
  </cols>
  <sheetData>
    <row r="1" spans="1:3" ht="14.25">
      <c r="A1" s="29" t="s">
        <v>701</v>
      </c>
    </row>
    <row r="2" spans="1:3" ht="14.25">
      <c r="A2" s="60" t="s">
        <v>702</v>
      </c>
    </row>
    <row r="4" spans="1:3" ht="25.5">
      <c r="A4" s="326">
        <v>2016</v>
      </c>
      <c r="B4" s="359" t="s">
        <v>295</v>
      </c>
      <c r="C4" s="234"/>
    </row>
    <row r="5" spans="1:3">
      <c r="A5" s="345" t="s">
        <v>275</v>
      </c>
      <c r="B5" s="74">
        <v>41.4</v>
      </c>
      <c r="C5" s="52" t="s">
        <v>148</v>
      </c>
    </row>
    <row r="6" spans="1:3">
      <c r="A6" s="58" t="s">
        <v>184</v>
      </c>
      <c r="B6" s="170">
        <v>44.6</v>
      </c>
      <c r="C6" s="52" t="s">
        <v>148</v>
      </c>
    </row>
    <row r="7" spans="1:3">
      <c r="A7" s="58" t="s">
        <v>33</v>
      </c>
      <c r="B7" s="41">
        <v>42.8</v>
      </c>
      <c r="C7" s="52"/>
    </row>
    <row r="8" spans="1:3">
      <c r="A8" s="57" t="s">
        <v>40</v>
      </c>
      <c r="B8" s="41">
        <v>42.8</v>
      </c>
      <c r="C8" s="52"/>
    </row>
    <row r="9" spans="1:3">
      <c r="A9" s="58" t="s">
        <v>26</v>
      </c>
      <c r="B9" s="41">
        <v>42.2</v>
      </c>
      <c r="C9" s="52"/>
    </row>
    <row r="10" spans="1:3">
      <c r="A10" s="58" t="s">
        <v>34</v>
      </c>
      <c r="B10" s="41">
        <v>42.1</v>
      </c>
      <c r="C10" s="52"/>
    </row>
    <row r="11" spans="1:3">
      <c r="A11" s="53" t="s">
        <v>35</v>
      </c>
      <c r="B11" s="42">
        <v>42.1</v>
      </c>
      <c r="C11" s="54"/>
    </row>
    <row r="12" spans="1:3">
      <c r="A12" s="58" t="s">
        <v>18</v>
      </c>
      <c r="B12" s="41">
        <v>41.7</v>
      </c>
      <c r="C12" s="52"/>
    </row>
    <row r="13" spans="1:3">
      <c r="A13" s="58" t="s">
        <v>17</v>
      </c>
      <c r="B13" s="41">
        <v>41.4</v>
      </c>
      <c r="C13" s="52"/>
    </row>
    <row r="14" spans="1:3">
      <c r="A14" s="58" t="s">
        <v>31</v>
      </c>
      <c r="B14" s="41">
        <v>41.4</v>
      </c>
      <c r="C14" s="52"/>
    </row>
    <row r="15" spans="1:3">
      <c r="A15" s="58" t="s">
        <v>36</v>
      </c>
      <c r="B15" s="41">
        <v>41.4</v>
      </c>
      <c r="C15" s="52"/>
    </row>
    <row r="16" spans="1:3">
      <c r="A16" s="58" t="s">
        <v>37</v>
      </c>
      <c r="B16" s="41">
        <v>41.4</v>
      </c>
      <c r="C16" s="52"/>
    </row>
    <row r="17" spans="1:3">
      <c r="A17" s="58" t="s">
        <v>20</v>
      </c>
      <c r="B17" s="41">
        <v>41.3</v>
      </c>
      <c r="C17" s="52"/>
    </row>
    <row r="18" spans="1:3">
      <c r="A18" s="58" t="s">
        <v>107</v>
      </c>
      <c r="B18" s="41">
        <v>41.2</v>
      </c>
      <c r="C18" s="52"/>
    </row>
    <row r="19" spans="1:3">
      <c r="A19" s="53" t="s">
        <v>22</v>
      </c>
      <c r="B19" s="42">
        <v>41.2</v>
      </c>
      <c r="C19" s="52"/>
    </row>
    <row r="20" spans="1:3">
      <c r="A20" s="58" t="s">
        <v>29</v>
      </c>
      <c r="B20" s="41">
        <v>40.9</v>
      </c>
      <c r="C20" s="52"/>
    </row>
    <row r="21" spans="1:3">
      <c r="A21" s="58" t="s">
        <v>32</v>
      </c>
      <c r="B21" s="41">
        <v>40.9</v>
      </c>
      <c r="C21" s="52"/>
    </row>
    <row r="22" spans="1:3">
      <c r="A22" s="58" t="s">
        <v>202</v>
      </c>
      <c r="B22" s="41">
        <v>40.799999999999997</v>
      </c>
      <c r="C22" s="52"/>
    </row>
    <row r="23" spans="1:3">
      <c r="A23" s="58" t="s">
        <v>30</v>
      </c>
      <c r="B23" s="41">
        <v>40.700000000000003</v>
      </c>
      <c r="C23" s="52"/>
    </row>
    <row r="24" spans="1:3">
      <c r="A24" s="58" t="s">
        <v>39</v>
      </c>
      <c r="B24" s="41">
        <v>40.700000000000003</v>
      </c>
      <c r="C24" s="52"/>
    </row>
    <row r="25" spans="1:3">
      <c r="A25" s="58" t="s">
        <v>25</v>
      </c>
      <c r="B25" s="41">
        <v>40.6</v>
      </c>
      <c r="C25" s="52"/>
    </row>
    <row r="26" spans="1:3">
      <c r="A26" s="58" t="s">
        <v>21</v>
      </c>
      <c r="B26" s="41">
        <v>40.5</v>
      </c>
      <c r="C26" s="52"/>
    </row>
    <row r="27" spans="1:3">
      <c r="A27" s="58" t="s">
        <v>23</v>
      </c>
      <c r="B27" s="41">
        <v>40.5</v>
      </c>
      <c r="C27" s="52"/>
    </row>
    <row r="28" spans="1:3">
      <c r="A28" s="58" t="s">
        <v>24</v>
      </c>
      <c r="B28" s="41">
        <v>40.5</v>
      </c>
      <c r="C28" s="52"/>
    </row>
    <row r="29" spans="1:3">
      <c r="A29" s="58" t="s">
        <v>27</v>
      </c>
      <c r="B29" s="41">
        <v>40.5</v>
      </c>
      <c r="C29" s="52" t="s">
        <v>148</v>
      </c>
    </row>
    <row r="30" spans="1:3">
      <c r="A30" s="58" t="s">
        <v>106</v>
      </c>
      <c r="B30" s="41">
        <v>40.4</v>
      </c>
      <c r="C30" s="52" t="s">
        <v>148</v>
      </c>
    </row>
    <row r="31" spans="1:3">
      <c r="A31" s="58" t="s">
        <v>38</v>
      </c>
      <c r="B31" s="41">
        <v>40.1</v>
      </c>
      <c r="C31" s="52" t="s">
        <v>148</v>
      </c>
    </row>
    <row r="32" spans="1:3">
      <c r="A32" s="58" t="s">
        <v>28</v>
      </c>
      <c r="B32" s="41">
        <v>39.700000000000003</v>
      </c>
      <c r="C32" s="52" t="s">
        <v>148</v>
      </c>
    </row>
    <row r="33" spans="1:5" ht="15" customHeight="1">
      <c r="A33" s="59" t="s">
        <v>19</v>
      </c>
      <c r="B33" s="47">
        <v>38.700000000000003</v>
      </c>
      <c r="C33" s="52" t="s">
        <v>149</v>
      </c>
    </row>
    <row r="34" spans="1:5" ht="14.25" customHeight="1">
      <c r="A34" s="26" t="s">
        <v>252</v>
      </c>
    </row>
    <row r="35" spans="1:5">
      <c r="A35" s="720" t="s">
        <v>210</v>
      </c>
      <c r="B35" s="720"/>
      <c r="C35" s="720"/>
      <c r="D35" s="720"/>
      <c r="E35" s="720"/>
    </row>
    <row r="36" spans="1:5">
      <c r="A36" s="176" t="s">
        <v>296</v>
      </c>
    </row>
    <row r="37" spans="1:5">
      <c r="A37" s="52" t="s">
        <v>526</v>
      </c>
    </row>
  </sheetData>
  <mergeCells count="1">
    <mergeCell ref="A35:E35"/>
  </mergeCells>
  <phoneticPr fontId="2" type="noConversion"/>
  <pageMargins left="0.75" right="0.75" top="1" bottom="1" header="0.5" footer="0.5"/>
  <pageSetup orientation="portrait" verticalDpi="300" r:id="rId1"/>
  <headerFooter alignWithMargins="0"/>
</worksheet>
</file>

<file path=xl/worksheets/sheet54.xml><?xml version="1.0" encoding="utf-8"?>
<worksheet xmlns="http://schemas.openxmlformats.org/spreadsheetml/2006/main" xmlns:r="http://schemas.openxmlformats.org/officeDocument/2006/relationships">
  <sheetPr codeName="Sheet55"/>
  <dimension ref="A1:F37"/>
  <sheetViews>
    <sheetView showGridLines="0" workbookViewId="0">
      <selection sqref="A1:H1"/>
    </sheetView>
  </sheetViews>
  <sheetFormatPr defaultRowHeight="12.75"/>
  <sheetData>
    <row r="1" spans="1:6" ht="14.25">
      <c r="A1" s="29" t="s">
        <v>703</v>
      </c>
    </row>
    <row r="2" spans="1:6" ht="14.25">
      <c r="A2" s="66" t="s">
        <v>704</v>
      </c>
    </row>
    <row r="3" spans="1:6" ht="14.25" customHeight="1">
      <c r="B3" s="189"/>
      <c r="C3" s="92"/>
      <c r="E3" s="497"/>
      <c r="F3" s="25"/>
    </row>
    <row r="4" spans="1:6" ht="14.25" customHeight="1">
      <c r="A4" s="721" t="s">
        <v>266</v>
      </c>
      <c r="B4" s="722"/>
      <c r="C4" s="286"/>
      <c r="D4" s="723" t="s">
        <v>267</v>
      </c>
      <c r="E4" s="724"/>
      <c r="F4" s="25"/>
    </row>
    <row r="5" spans="1:6">
      <c r="A5" s="318" t="s">
        <v>275</v>
      </c>
      <c r="B5" s="258">
        <v>19.2</v>
      </c>
      <c r="C5" s="25" t="s">
        <v>148</v>
      </c>
      <c r="D5" s="318" t="s">
        <v>275</v>
      </c>
      <c r="E5" s="258">
        <v>20.6</v>
      </c>
      <c r="F5" s="25" t="s">
        <v>148</v>
      </c>
    </row>
    <row r="6" spans="1:6">
      <c r="A6" s="58" t="s">
        <v>19</v>
      </c>
      <c r="B6" s="67">
        <v>14.6</v>
      </c>
      <c r="C6" s="25" t="s">
        <v>149</v>
      </c>
      <c r="D6" s="53" t="s">
        <v>35</v>
      </c>
      <c r="E6" s="68">
        <v>17.2</v>
      </c>
      <c r="F6" s="25"/>
    </row>
    <row r="7" spans="1:6">
      <c r="A7" s="58" t="s">
        <v>20</v>
      </c>
      <c r="B7" s="67">
        <v>16.7</v>
      </c>
      <c r="C7" s="41"/>
      <c r="D7" s="53" t="s">
        <v>22</v>
      </c>
      <c r="E7" s="68">
        <v>18.899999999999999</v>
      </c>
      <c r="F7" s="25"/>
    </row>
    <row r="8" spans="1:6">
      <c r="A8" s="53" t="s">
        <v>35</v>
      </c>
      <c r="B8" s="68">
        <v>17.2</v>
      </c>
      <c r="C8" s="41"/>
      <c r="D8" s="58" t="s">
        <v>26</v>
      </c>
      <c r="E8" s="67">
        <v>19.100000000000001</v>
      </c>
      <c r="F8" s="41"/>
    </row>
    <row r="9" spans="1:6">
      <c r="A9" s="58" t="s">
        <v>705</v>
      </c>
      <c r="B9" s="67">
        <v>17.600000000000001</v>
      </c>
      <c r="C9" s="41"/>
      <c r="D9" s="58" t="s">
        <v>38</v>
      </c>
      <c r="E9" s="67">
        <v>19.3</v>
      </c>
      <c r="F9" s="25"/>
    </row>
    <row r="10" spans="1:6">
      <c r="A10" s="58" t="s">
        <v>38</v>
      </c>
      <c r="B10" s="67">
        <v>18.100000000000001</v>
      </c>
      <c r="C10" s="41"/>
      <c r="D10" s="58" t="s">
        <v>24</v>
      </c>
      <c r="E10" s="67">
        <v>19.3</v>
      </c>
      <c r="F10" s="41"/>
    </row>
    <row r="11" spans="1:6">
      <c r="A11" s="58" t="s">
        <v>37</v>
      </c>
      <c r="B11" s="67">
        <v>18.3</v>
      </c>
      <c r="C11" s="41"/>
      <c r="D11" s="58" t="s">
        <v>107</v>
      </c>
      <c r="E11" s="67">
        <v>19.399999999999999</v>
      </c>
      <c r="F11" s="25"/>
    </row>
    <row r="12" spans="1:6">
      <c r="A12" s="58" t="s">
        <v>33</v>
      </c>
      <c r="B12" s="67">
        <v>18.600000000000001</v>
      </c>
      <c r="C12" s="25"/>
      <c r="D12" s="58" t="s">
        <v>19</v>
      </c>
      <c r="E12" s="67">
        <v>19.399999999999999</v>
      </c>
      <c r="F12" s="25" t="s">
        <v>149</v>
      </c>
    </row>
    <row r="13" spans="1:6">
      <c r="A13" s="53" t="s">
        <v>22</v>
      </c>
      <c r="B13" s="68">
        <v>18.8</v>
      </c>
      <c r="C13" s="28"/>
      <c r="D13" s="58" t="s">
        <v>37</v>
      </c>
      <c r="E13" s="67">
        <v>19.5</v>
      </c>
      <c r="F13" s="25"/>
    </row>
    <row r="14" spans="1:6">
      <c r="A14" s="58" t="s">
        <v>40</v>
      </c>
      <c r="B14" s="67">
        <v>18.899999999999999</v>
      </c>
      <c r="C14" s="80"/>
      <c r="D14" s="58" t="s">
        <v>40</v>
      </c>
      <c r="E14" s="67">
        <v>19.600000000000001</v>
      </c>
      <c r="F14" s="41"/>
    </row>
    <row r="15" spans="1:6">
      <c r="A15" s="58" t="s">
        <v>29</v>
      </c>
      <c r="B15" s="67">
        <v>19</v>
      </c>
      <c r="C15" s="41"/>
      <c r="D15" s="58" t="s">
        <v>20</v>
      </c>
      <c r="E15" s="67">
        <v>19.8</v>
      </c>
      <c r="F15" s="25"/>
    </row>
    <row r="16" spans="1:6">
      <c r="A16" s="58" t="s">
        <v>32</v>
      </c>
      <c r="B16" s="67">
        <v>19</v>
      </c>
      <c r="C16" s="41"/>
      <c r="D16" s="58" t="s">
        <v>705</v>
      </c>
      <c r="E16" s="67">
        <v>20</v>
      </c>
      <c r="F16" s="25"/>
    </row>
    <row r="17" spans="1:6">
      <c r="A17" s="58" t="s">
        <v>26</v>
      </c>
      <c r="B17" s="67">
        <v>19.2</v>
      </c>
      <c r="C17" s="25"/>
      <c r="D17" s="58" t="s">
        <v>184</v>
      </c>
      <c r="E17" s="67">
        <v>20.3</v>
      </c>
      <c r="F17" s="25"/>
    </row>
    <row r="18" spans="1:6">
      <c r="A18" s="58" t="s">
        <v>24</v>
      </c>
      <c r="B18" s="67">
        <v>19.600000000000001</v>
      </c>
      <c r="C18" s="52"/>
      <c r="D18" s="58" t="s">
        <v>32</v>
      </c>
      <c r="E18" s="67">
        <v>20.3</v>
      </c>
      <c r="F18" s="25"/>
    </row>
    <row r="19" spans="1:6">
      <c r="A19" s="58" t="s">
        <v>18</v>
      </c>
      <c r="B19" s="67">
        <v>19.7</v>
      </c>
      <c r="C19" s="28"/>
      <c r="D19" s="58" t="s">
        <v>27</v>
      </c>
      <c r="E19" s="67">
        <v>20.399999999999999</v>
      </c>
      <c r="F19" s="25"/>
    </row>
    <row r="20" spans="1:6">
      <c r="A20" s="58" t="s">
        <v>107</v>
      </c>
      <c r="B20" s="67">
        <v>19.899999999999999</v>
      </c>
      <c r="C20" s="25"/>
      <c r="D20" s="58" t="s">
        <v>36</v>
      </c>
      <c r="E20" s="67">
        <v>20.7</v>
      </c>
      <c r="F20" s="41"/>
    </row>
    <row r="21" spans="1:6">
      <c r="A21" s="58" t="s">
        <v>36</v>
      </c>
      <c r="B21" s="46">
        <v>20</v>
      </c>
      <c r="C21" s="25"/>
      <c r="D21" s="58" t="s">
        <v>28</v>
      </c>
      <c r="E21" s="67">
        <v>20.8</v>
      </c>
      <c r="F21" s="25"/>
    </row>
    <row r="22" spans="1:6">
      <c r="A22" s="58" t="s">
        <v>21</v>
      </c>
      <c r="B22" s="67">
        <v>20.6</v>
      </c>
      <c r="C22" s="25"/>
      <c r="D22" s="58" t="s">
        <v>21</v>
      </c>
      <c r="E22" s="67">
        <v>21</v>
      </c>
      <c r="F22" s="41"/>
    </row>
    <row r="23" spans="1:6">
      <c r="A23" s="58" t="s">
        <v>28</v>
      </c>
      <c r="B23" s="67">
        <v>20.6</v>
      </c>
      <c r="C23" s="52"/>
      <c r="D23" s="58" t="s">
        <v>33</v>
      </c>
      <c r="E23" s="67">
        <v>21.2</v>
      </c>
      <c r="F23" s="25"/>
    </row>
    <row r="24" spans="1:6">
      <c r="A24" s="58" t="s">
        <v>184</v>
      </c>
      <c r="B24" s="67">
        <v>20.7</v>
      </c>
      <c r="C24" s="25"/>
      <c r="D24" s="58" t="s">
        <v>25</v>
      </c>
      <c r="E24" s="67">
        <v>21.4</v>
      </c>
      <c r="F24" s="25"/>
    </row>
    <row r="25" spans="1:6">
      <c r="A25" s="58" t="s">
        <v>27</v>
      </c>
      <c r="B25" s="28">
        <v>21.2</v>
      </c>
      <c r="C25" s="41"/>
      <c r="D25" s="58" t="s">
        <v>18</v>
      </c>
      <c r="E25" s="67">
        <v>21.5</v>
      </c>
      <c r="F25" s="25"/>
    </row>
    <row r="26" spans="1:6">
      <c r="A26" s="58" t="s">
        <v>23</v>
      </c>
      <c r="B26" s="46">
        <v>21.4</v>
      </c>
      <c r="C26" s="41"/>
      <c r="D26" s="58" t="s">
        <v>34</v>
      </c>
      <c r="E26" s="67">
        <v>21.7</v>
      </c>
      <c r="F26" s="25"/>
    </row>
    <row r="27" spans="1:6">
      <c r="A27" s="58" t="s">
        <v>34</v>
      </c>
      <c r="B27" s="67">
        <v>21.4</v>
      </c>
      <c r="C27" s="41"/>
      <c r="D27" s="58" t="s">
        <v>30</v>
      </c>
      <c r="E27" s="67">
        <v>22</v>
      </c>
      <c r="F27" s="25"/>
    </row>
    <row r="28" spans="1:6">
      <c r="A28" s="58" t="s">
        <v>25</v>
      </c>
      <c r="B28" s="67">
        <v>21.5</v>
      </c>
      <c r="C28" s="25"/>
      <c r="D28" s="58" t="s">
        <v>106</v>
      </c>
      <c r="E28" s="67">
        <v>22.3</v>
      </c>
      <c r="F28" s="25"/>
    </row>
    <row r="29" spans="1:6">
      <c r="A29" s="58" t="s">
        <v>39</v>
      </c>
      <c r="B29" s="46">
        <v>21.5</v>
      </c>
      <c r="C29" s="41"/>
      <c r="D29" s="58" t="s">
        <v>31</v>
      </c>
      <c r="E29" s="67">
        <v>22.5</v>
      </c>
      <c r="F29" s="25"/>
    </row>
    <row r="30" spans="1:6">
      <c r="A30" s="467" t="s">
        <v>30</v>
      </c>
      <c r="B30" s="67">
        <v>21.7</v>
      </c>
      <c r="C30" s="28"/>
      <c r="D30" s="58" t="s">
        <v>29</v>
      </c>
      <c r="E30" s="67">
        <v>22.7</v>
      </c>
      <c r="F30" s="25"/>
    </row>
    <row r="31" spans="1:6">
      <c r="A31" s="58" t="s">
        <v>31</v>
      </c>
      <c r="B31" s="168">
        <v>21.8</v>
      </c>
      <c r="C31" s="25"/>
      <c r="D31" s="58" t="s">
        <v>23</v>
      </c>
      <c r="E31" s="67">
        <v>23.2</v>
      </c>
      <c r="F31" s="25"/>
    </row>
    <row r="32" spans="1:6">
      <c r="A32" s="58" t="s">
        <v>17</v>
      </c>
      <c r="B32" s="67">
        <v>23.8</v>
      </c>
      <c r="C32" s="25"/>
      <c r="D32" s="58" t="s">
        <v>17</v>
      </c>
      <c r="E32" s="67">
        <v>24.3</v>
      </c>
      <c r="F32" s="25"/>
    </row>
    <row r="33" spans="1:6" ht="14.25" customHeight="1">
      <c r="A33" s="191" t="s">
        <v>106</v>
      </c>
      <c r="B33" s="40">
        <v>24.8</v>
      </c>
      <c r="C33" s="91"/>
      <c r="D33" s="191" t="s">
        <v>39</v>
      </c>
      <c r="E33" s="40">
        <v>24.7</v>
      </c>
      <c r="F33" s="25"/>
    </row>
    <row r="34" spans="1:6" s="27" customFormat="1" ht="12">
      <c r="A34" s="26" t="s">
        <v>252</v>
      </c>
      <c r="B34" s="26"/>
      <c r="C34" s="26"/>
      <c r="D34" s="26"/>
    </row>
    <row r="35" spans="1:6" s="24" customFormat="1" ht="14.25" customHeight="1">
      <c r="A35" s="719" t="s">
        <v>211</v>
      </c>
      <c r="B35" s="719"/>
      <c r="C35" s="719"/>
      <c r="D35" s="719"/>
      <c r="E35" s="719"/>
      <c r="F35" s="719"/>
    </row>
    <row r="36" spans="1:6" s="24" customFormat="1">
      <c r="A36" s="176" t="s">
        <v>488</v>
      </c>
      <c r="B36" s="26"/>
      <c r="C36" s="26"/>
      <c r="D36" s="26"/>
      <c r="E36" s="49"/>
      <c r="F36" s="26"/>
    </row>
    <row r="37" spans="1:6">
      <c r="A37" s="49" t="s">
        <v>261</v>
      </c>
    </row>
  </sheetData>
  <mergeCells count="3">
    <mergeCell ref="A4:B4"/>
    <mergeCell ref="D4:E4"/>
    <mergeCell ref="A35:F35"/>
  </mergeCells>
  <phoneticPr fontId="2" type="noConversion"/>
  <pageMargins left="0.75" right="0.75" top="1" bottom="1" header="0.5" footer="0.5"/>
  <headerFooter alignWithMargins="0"/>
</worksheet>
</file>

<file path=xl/worksheets/sheet55.xml><?xml version="1.0" encoding="utf-8"?>
<worksheet xmlns="http://schemas.openxmlformats.org/spreadsheetml/2006/main" xmlns:r="http://schemas.openxmlformats.org/officeDocument/2006/relationships">
  <sheetPr codeName="Sheet54"/>
  <dimension ref="A1:F44"/>
  <sheetViews>
    <sheetView showGridLines="0" workbookViewId="0">
      <selection sqref="A1:H1"/>
    </sheetView>
  </sheetViews>
  <sheetFormatPr defaultRowHeight="12.75"/>
  <cols>
    <col min="1" max="1" width="16" style="24" customWidth="1"/>
    <col min="2" max="2" width="12" style="24" customWidth="1"/>
    <col min="3" max="3" width="7.7109375" style="24" customWidth="1"/>
    <col min="4" max="4" width="9.140625" style="24"/>
    <col min="5" max="5" width="5.7109375" customWidth="1"/>
  </cols>
  <sheetData>
    <row r="1" spans="1:6" ht="14.25">
      <c r="A1" s="54" t="s">
        <v>706</v>
      </c>
      <c r="B1" s="52"/>
    </row>
    <row r="2" spans="1:6" ht="14.25">
      <c r="A2" s="66" t="s">
        <v>707</v>
      </c>
      <c r="B2" s="52"/>
      <c r="F2" s="250"/>
    </row>
    <row r="4" spans="1:6" ht="19.5" customHeight="1">
      <c r="A4" s="326">
        <v>2016</v>
      </c>
      <c r="B4" s="633" t="s">
        <v>190</v>
      </c>
      <c r="C4" s="92"/>
    </row>
    <row r="5" spans="1:6">
      <c r="A5" s="328" t="s">
        <v>331</v>
      </c>
      <c r="B5" s="42">
        <v>19.5</v>
      </c>
      <c r="C5" s="52" t="s">
        <v>148</v>
      </c>
    </row>
    <row r="6" spans="1:6">
      <c r="A6" s="58" t="s">
        <v>32</v>
      </c>
      <c r="B6" s="41">
        <v>49.7</v>
      </c>
      <c r="C6" s="52"/>
    </row>
    <row r="7" spans="1:6">
      <c r="A7" s="58" t="s">
        <v>33</v>
      </c>
      <c r="B7" s="41">
        <v>27.8</v>
      </c>
      <c r="C7" s="52"/>
    </row>
    <row r="8" spans="1:6">
      <c r="A8" s="58" t="s">
        <v>20</v>
      </c>
      <c r="B8" s="41">
        <v>26.7</v>
      </c>
      <c r="C8" s="52"/>
    </row>
    <row r="9" spans="1:6">
      <c r="A9" s="58" t="s">
        <v>19</v>
      </c>
      <c r="B9" s="41">
        <v>26.4</v>
      </c>
      <c r="C9" s="52" t="s">
        <v>149</v>
      </c>
    </row>
    <row r="10" spans="1:6">
      <c r="A10" s="58" t="s">
        <v>40</v>
      </c>
      <c r="B10" s="41">
        <v>25.2</v>
      </c>
      <c r="C10" s="52"/>
    </row>
    <row r="11" spans="1:6">
      <c r="A11" s="58" t="s">
        <v>17</v>
      </c>
      <c r="B11" s="41">
        <v>24.7</v>
      </c>
      <c r="C11" s="52"/>
    </row>
    <row r="12" spans="1:6">
      <c r="A12" s="556" t="s">
        <v>39</v>
      </c>
      <c r="B12" s="41">
        <v>23.9</v>
      </c>
      <c r="C12" s="52"/>
    </row>
    <row r="13" spans="1:6">
      <c r="A13" s="58" t="s">
        <v>24</v>
      </c>
      <c r="B13" s="41">
        <v>21.9</v>
      </c>
      <c r="C13" s="52"/>
    </row>
    <row r="14" spans="1:6">
      <c r="A14" s="58" t="s">
        <v>29</v>
      </c>
      <c r="B14" s="25">
        <v>19.2</v>
      </c>
      <c r="C14" s="52"/>
    </row>
    <row r="15" spans="1:6">
      <c r="A15" s="58" t="s">
        <v>25</v>
      </c>
      <c r="B15" s="41">
        <v>18.5</v>
      </c>
      <c r="C15" s="52"/>
    </row>
    <row r="16" spans="1:6">
      <c r="A16" s="58" t="s">
        <v>23</v>
      </c>
      <c r="B16" s="41">
        <v>18.3</v>
      </c>
      <c r="C16" s="52"/>
    </row>
    <row r="17" spans="1:3">
      <c r="A17" s="53" t="s">
        <v>22</v>
      </c>
      <c r="B17" s="29">
        <v>15.1</v>
      </c>
      <c r="C17" s="52"/>
    </row>
    <row r="18" spans="1:3">
      <c r="A18" s="58" t="s">
        <v>38</v>
      </c>
      <c r="B18" s="41">
        <v>14.9</v>
      </c>
      <c r="C18" s="52"/>
    </row>
    <row r="19" spans="1:3">
      <c r="A19" s="58" t="s">
        <v>31</v>
      </c>
      <c r="B19" s="41">
        <v>14</v>
      </c>
      <c r="C19" s="54"/>
    </row>
    <row r="20" spans="1:3">
      <c r="A20" s="58" t="s">
        <v>26</v>
      </c>
      <c r="B20" s="41">
        <v>13.4</v>
      </c>
      <c r="C20" s="52"/>
    </row>
    <row r="21" spans="1:3">
      <c r="A21" s="58" t="s">
        <v>21</v>
      </c>
      <c r="B21" s="25">
        <v>9.9</v>
      </c>
      <c r="C21" s="52"/>
    </row>
    <row r="22" spans="1:3">
      <c r="A22" s="58" t="s">
        <v>184</v>
      </c>
      <c r="B22" s="41">
        <v>9.8000000000000007</v>
      </c>
      <c r="C22" s="52"/>
    </row>
    <row r="23" spans="1:3">
      <c r="A23" s="53" t="s">
        <v>35</v>
      </c>
      <c r="B23" s="29">
        <v>9.5</v>
      </c>
      <c r="C23" s="52"/>
    </row>
    <row r="24" spans="1:3">
      <c r="A24" s="58" t="s">
        <v>36</v>
      </c>
      <c r="B24" s="41">
        <v>9.3000000000000007</v>
      </c>
      <c r="C24" s="52"/>
    </row>
    <row r="25" spans="1:3">
      <c r="A25" s="58" t="s">
        <v>27</v>
      </c>
      <c r="B25" s="41">
        <v>8.5</v>
      </c>
      <c r="C25" s="52"/>
    </row>
    <row r="26" spans="1:3">
      <c r="A26" s="58" t="s">
        <v>106</v>
      </c>
      <c r="B26" s="41">
        <v>7.4</v>
      </c>
      <c r="C26" s="52"/>
    </row>
    <row r="27" spans="1:3">
      <c r="A27" s="58" t="s">
        <v>28</v>
      </c>
      <c r="B27" s="25">
        <v>7.1</v>
      </c>
      <c r="C27" s="52"/>
    </row>
    <row r="28" spans="1:3">
      <c r="A28" s="58" t="s">
        <v>34</v>
      </c>
      <c r="B28" s="41">
        <v>6.4</v>
      </c>
      <c r="C28" s="52"/>
    </row>
    <row r="29" spans="1:3" ht="14.25">
      <c r="A29" s="132" t="s">
        <v>37</v>
      </c>
      <c r="B29" s="25">
        <v>5.8</v>
      </c>
      <c r="C29" s="52"/>
    </row>
    <row r="30" spans="1:3">
      <c r="A30" s="58" t="s">
        <v>18</v>
      </c>
      <c r="B30" s="25">
        <v>5.7</v>
      </c>
      <c r="C30" s="52"/>
    </row>
    <row r="31" spans="1:3">
      <c r="A31" s="58" t="s">
        <v>202</v>
      </c>
      <c r="B31" s="105">
        <v>5.6</v>
      </c>
      <c r="C31" s="52"/>
    </row>
    <row r="32" spans="1:3">
      <c r="A32" s="58" t="s">
        <v>30</v>
      </c>
      <c r="B32" s="41">
        <v>4.8</v>
      </c>
      <c r="C32" s="52"/>
    </row>
    <row r="33" spans="1:5" s="28" customFormat="1">
      <c r="A33" s="59" t="s">
        <v>107</v>
      </c>
      <c r="B33" s="91">
        <v>2</v>
      </c>
      <c r="C33" s="52"/>
      <c r="D33" s="25"/>
      <c r="E33" s="65"/>
    </row>
    <row r="34" spans="1:5">
      <c r="A34" s="26" t="s">
        <v>252</v>
      </c>
      <c r="B34" s="25"/>
      <c r="C34" s="25"/>
      <c r="E34" s="65"/>
    </row>
    <row r="35" spans="1:5" ht="13.5">
      <c r="A35" s="49" t="s">
        <v>303</v>
      </c>
      <c r="B35" s="52"/>
      <c r="E35" s="65"/>
    </row>
    <row r="36" spans="1:5" ht="13.5">
      <c r="A36" s="49" t="s">
        <v>487</v>
      </c>
      <c r="B36" s="52"/>
      <c r="E36" s="65"/>
    </row>
    <row r="37" spans="1:5">
      <c r="A37" s="26" t="s">
        <v>261</v>
      </c>
      <c r="B37" s="52"/>
    </row>
    <row r="38" spans="1:5">
      <c r="A38" s="52"/>
      <c r="B38" s="52"/>
    </row>
    <row r="39" spans="1:5">
      <c r="A39" s="52"/>
      <c r="B39" s="52"/>
    </row>
    <row r="40" spans="1:5">
      <c r="A40" s="52"/>
      <c r="B40" s="52"/>
    </row>
    <row r="41" spans="1:5">
      <c r="A41" s="52"/>
      <c r="B41" s="52"/>
    </row>
    <row r="42" spans="1:5">
      <c r="A42" s="52"/>
      <c r="B42" s="52"/>
    </row>
    <row r="43" spans="1:5">
      <c r="A43" s="52"/>
      <c r="B43" s="52"/>
    </row>
    <row r="44" spans="1:5">
      <c r="A44" s="52"/>
      <c r="B44" s="52"/>
    </row>
  </sheetData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56.xml><?xml version="1.0" encoding="utf-8"?>
<worksheet xmlns="http://schemas.openxmlformats.org/spreadsheetml/2006/main" xmlns:r="http://schemas.openxmlformats.org/officeDocument/2006/relationships">
  <sheetPr codeName="Sheet57"/>
  <dimension ref="A1:N10"/>
  <sheetViews>
    <sheetView showGridLines="0" workbookViewId="0">
      <selection sqref="A1:H1"/>
    </sheetView>
  </sheetViews>
  <sheetFormatPr defaultRowHeight="12.75"/>
  <cols>
    <col min="1" max="1" width="13.85546875" customWidth="1"/>
    <col min="2" max="5" width="12.140625" customWidth="1"/>
    <col min="9" max="9" width="6.85546875" customWidth="1"/>
  </cols>
  <sheetData>
    <row r="1" spans="1:14">
      <c r="A1" s="63" t="s">
        <v>708</v>
      </c>
      <c r="B1" s="63"/>
      <c r="C1" s="63"/>
      <c r="D1" s="63"/>
      <c r="E1" s="63"/>
    </row>
    <row r="2" spans="1:14">
      <c r="A2" s="64" t="s">
        <v>709</v>
      </c>
      <c r="B2" s="64"/>
      <c r="C2" s="64"/>
      <c r="D2" s="64"/>
      <c r="E2" s="64"/>
    </row>
    <row r="3" spans="1:14">
      <c r="A3" s="64"/>
      <c r="B3" s="64"/>
      <c r="C3" s="64"/>
      <c r="D3" s="64"/>
      <c r="E3" s="64"/>
    </row>
    <row r="4" spans="1:14">
      <c r="E4" s="187" t="s">
        <v>13</v>
      </c>
    </row>
    <row r="5" spans="1:14" ht="51">
      <c r="A5" s="55"/>
      <c r="B5" s="420" t="s">
        <v>300</v>
      </c>
      <c r="C5" s="420" t="s">
        <v>301</v>
      </c>
      <c r="D5" s="183" t="s">
        <v>490</v>
      </c>
      <c r="E5" s="184" t="s">
        <v>491</v>
      </c>
      <c r="J5" s="426"/>
      <c r="K5" s="427"/>
      <c r="L5" s="427"/>
      <c r="M5" s="427"/>
      <c r="N5" s="427"/>
    </row>
    <row r="6" spans="1:14">
      <c r="A6" s="349" t="s">
        <v>42</v>
      </c>
      <c r="B6" s="293">
        <v>65.2</v>
      </c>
      <c r="C6" s="293">
        <v>52.1</v>
      </c>
      <c r="D6" s="293">
        <v>58.5</v>
      </c>
      <c r="E6" s="293">
        <v>46.3</v>
      </c>
      <c r="J6" s="54"/>
      <c r="K6" s="41"/>
      <c r="L6" s="41"/>
      <c r="M6" s="41"/>
      <c r="N6" s="41"/>
    </row>
    <row r="7" spans="1:14">
      <c r="A7" s="351" t="s">
        <v>43</v>
      </c>
      <c r="B7" s="293">
        <v>59.5</v>
      </c>
      <c r="C7" s="293">
        <v>49.1</v>
      </c>
      <c r="D7" s="293">
        <v>55.7</v>
      </c>
      <c r="E7" s="293">
        <v>42.8</v>
      </c>
      <c r="G7" s="29"/>
      <c r="H7" s="24"/>
      <c r="I7" s="24"/>
      <c r="J7" s="24"/>
      <c r="K7" s="41"/>
      <c r="L7" s="41"/>
      <c r="M7" s="41"/>
      <c r="N7" s="41"/>
    </row>
    <row r="8" spans="1:14">
      <c r="A8" s="349" t="s">
        <v>275</v>
      </c>
      <c r="B8" s="293">
        <v>66.599999999999994</v>
      </c>
      <c r="C8" s="293">
        <v>55.3</v>
      </c>
      <c r="D8" s="293">
        <v>62</v>
      </c>
      <c r="E8" s="293">
        <v>48.9</v>
      </c>
      <c r="G8" s="25"/>
      <c r="H8" s="24"/>
      <c r="I8" s="24"/>
      <c r="J8" s="24"/>
      <c r="K8" s="41"/>
      <c r="L8" s="41"/>
      <c r="M8" s="41"/>
      <c r="N8" s="41"/>
    </row>
    <row r="9" spans="1:14">
      <c r="A9" s="27" t="s">
        <v>252</v>
      </c>
      <c r="B9" s="41"/>
      <c r="C9" s="41"/>
      <c r="D9" s="41"/>
      <c r="E9" s="41"/>
      <c r="J9" s="79"/>
      <c r="K9" s="79"/>
      <c r="L9" s="79"/>
      <c r="M9" s="79"/>
      <c r="N9" s="79"/>
    </row>
    <row r="10" spans="1:14">
      <c r="A10" s="27"/>
      <c r="B10" s="41"/>
      <c r="C10" s="41"/>
      <c r="D10" s="41"/>
      <c r="E10" s="41"/>
    </row>
  </sheetData>
  <phoneticPr fontId="2" type="noConversion"/>
  <pageMargins left="0.75" right="0.75" top="1" bottom="1" header="0.5" footer="0.5"/>
  <headerFooter alignWithMargins="0"/>
</worksheet>
</file>

<file path=xl/worksheets/sheet57.xml><?xml version="1.0" encoding="utf-8"?>
<worksheet xmlns="http://schemas.openxmlformats.org/spreadsheetml/2006/main" xmlns:r="http://schemas.openxmlformats.org/officeDocument/2006/relationships">
  <sheetPr codeName="Sheet58"/>
  <dimension ref="A1:D10"/>
  <sheetViews>
    <sheetView showGridLines="0" workbookViewId="0">
      <selection sqref="A1:H1"/>
    </sheetView>
  </sheetViews>
  <sheetFormatPr defaultRowHeight="12.75"/>
  <cols>
    <col min="1" max="4" width="11.140625" customWidth="1"/>
    <col min="5" max="5" width="5" customWidth="1"/>
    <col min="6" max="6" width="4.7109375" customWidth="1"/>
  </cols>
  <sheetData>
    <row r="1" spans="1:4" ht="14.25">
      <c r="A1" s="54" t="s">
        <v>710</v>
      </c>
      <c r="B1" s="24"/>
      <c r="C1" s="24"/>
      <c r="D1" s="24"/>
    </row>
    <row r="2" spans="1:4" ht="14.25">
      <c r="A2" s="66" t="s">
        <v>711</v>
      </c>
      <c r="B2" s="24"/>
      <c r="C2" s="24"/>
      <c r="D2" s="24"/>
    </row>
    <row r="3" spans="1:4">
      <c r="A3" s="66"/>
      <c r="B3" s="24"/>
      <c r="C3" s="24"/>
      <c r="D3" s="24"/>
    </row>
    <row r="4" spans="1:4" ht="14.25" customHeight="1">
      <c r="A4" s="24"/>
      <c r="B4" s="24"/>
      <c r="C4" s="24"/>
      <c r="D4" s="105" t="s">
        <v>13</v>
      </c>
    </row>
    <row r="5" spans="1:4" ht="27" customHeight="1">
      <c r="A5" s="35"/>
      <c r="B5" s="32" t="s">
        <v>42</v>
      </c>
      <c r="C5" s="150" t="s">
        <v>43</v>
      </c>
      <c r="D5" s="32" t="s">
        <v>492</v>
      </c>
    </row>
    <row r="6" spans="1:4" ht="31.5" customHeight="1">
      <c r="A6" s="428" t="s">
        <v>268</v>
      </c>
      <c r="B6" s="501">
        <v>11.1</v>
      </c>
      <c r="C6" s="502">
        <v>18.100000000000001</v>
      </c>
      <c r="D6" s="502">
        <v>8.4</v>
      </c>
    </row>
    <row r="7" spans="1:4" ht="30.75" customHeight="1">
      <c r="A7" s="428" t="s">
        <v>493</v>
      </c>
      <c r="B7" s="503">
        <v>11.3</v>
      </c>
      <c r="C7" s="504">
        <v>21.4</v>
      </c>
      <c r="D7" s="504">
        <v>8.8000000000000007</v>
      </c>
    </row>
    <row r="8" spans="1:4">
      <c r="A8" s="26" t="s">
        <v>252</v>
      </c>
      <c r="B8" s="24"/>
      <c r="C8" s="24"/>
      <c r="D8" s="24"/>
    </row>
    <row r="9" spans="1:4" ht="13.5">
      <c r="A9" s="27" t="s">
        <v>302</v>
      </c>
      <c r="B9" s="24"/>
      <c r="C9" s="24"/>
      <c r="D9" s="24"/>
    </row>
    <row r="10" spans="1:4">
      <c r="A10" s="446" t="s">
        <v>576</v>
      </c>
    </row>
  </sheetData>
  <phoneticPr fontId="2" type="noConversion"/>
  <pageMargins left="0.75" right="0.75" top="1" bottom="1" header="0.5" footer="0.5"/>
  <headerFooter alignWithMargins="0"/>
</worksheet>
</file>

<file path=xl/worksheets/sheet58.xml><?xml version="1.0" encoding="utf-8"?>
<worksheet xmlns="http://schemas.openxmlformats.org/spreadsheetml/2006/main" xmlns:r="http://schemas.openxmlformats.org/officeDocument/2006/relationships">
  <sheetPr codeName="Sheet59"/>
  <dimension ref="A1:I44"/>
  <sheetViews>
    <sheetView showGridLines="0" workbookViewId="0">
      <selection sqref="A1:H1"/>
    </sheetView>
  </sheetViews>
  <sheetFormatPr defaultRowHeight="12.75"/>
  <cols>
    <col min="1" max="1" width="12.5703125" style="24" customWidth="1"/>
    <col min="2" max="2" width="13.85546875" style="24" customWidth="1"/>
    <col min="3" max="3" width="12.42578125" style="24" customWidth="1"/>
  </cols>
  <sheetData>
    <row r="1" spans="1:9" ht="14.25">
      <c r="A1" s="54" t="s">
        <v>712</v>
      </c>
      <c r="B1" s="52"/>
    </row>
    <row r="2" spans="1:9" ht="14.25">
      <c r="A2" s="66" t="s">
        <v>713</v>
      </c>
      <c r="B2" s="52"/>
    </row>
    <row r="4" spans="1:9">
      <c r="A4" s="301">
        <v>2016</v>
      </c>
      <c r="B4" s="301" t="s">
        <v>13</v>
      </c>
      <c r="C4" s="92"/>
    </row>
    <row r="5" spans="1:9">
      <c r="A5" s="345" t="s">
        <v>275</v>
      </c>
      <c r="B5" s="42">
        <v>8.6</v>
      </c>
      <c r="C5" s="54" t="s">
        <v>148</v>
      </c>
    </row>
    <row r="6" spans="1:9">
      <c r="A6" s="58" t="s">
        <v>18</v>
      </c>
      <c r="B6" s="41">
        <v>4</v>
      </c>
      <c r="C6" s="52" t="s">
        <v>148</v>
      </c>
    </row>
    <row r="7" spans="1:9">
      <c r="A7" s="58" t="s">
        <v>20</v>
      </c>
      <c r="B7" s="41">
        <v>4.0999999999999996</v>
      </c>
      <c r="C7" s="52" t="s">
        <v>148</v>
      </c>
    </row>
    <row r="8" spans="1:9">
      <c r="A8" s="58" t="s">
        <v>31</v>
      </c>
      <c r="B8" s="41">
        <v>4.7</v>
      </c>
      <c r="C8" s="52" t="s">
        <v>148</v>
      </c>
    </row>
    <row r="9" spans="1:9">
      <c r="A9" s="58" t="s">
        <v>40</v>
      </c>
      <c r="B9" s="41">
        <v>4.8</v>
      </c>
      <c r="C9" s="52" t="s">
        <v>148</v>
      </c>
      <c r="E9" s="24"/>
      <c r="F9" s="24"/>
      <c r="G9" s="24"/>
      <c r="H9" s="24"/>
      <c r="I9" s="24"/>
    </row>
    <row r="10" spans="1:9">
      <c r="A10" s="58" t="s">
        <v>30</v>
      </c>
      <c r="B10" s="41">
        <v>5.0999999999999996</v>
      </c>
      <c r="C10" s="52" t="s">
        <v>148</v>
      </c>
      <c r="E10" s="24"/>
      <c r="F10" s="24"/>
      <c r="G10" s="24"/>
      <c r="H10" s="24"/>
      <c r="I10" s="24"/>
    </row>
    <row r="11" spans="1:9">
      <c r="A11" s="58" t="s">
        <v>106</v>
      </c>
      <c r="B11" s="41">
        <v>5.9</v>
      </c>
      <c r="C11" s="52" t="s">
        <v>148</v>
      </c>
      <c r="E11" s="24"/>
      <c r="F11" s="24"/>
      <c r="G11" s="24"/>
      <c r="H11" s="24"/>
      <c r="I11" s="24"/>
    </row>
    <row r="12" spans="1:9">
      <c r="A12" s="58" t="s">
        <v>33</v>
      </c>
      <c r="B12" s="41">
        <v>6</v>
      </c>
      <c r="C12" s="52"/>
    </row>
    <row r="13" spans="1:9">
      <c r="A13" s="58" t="s">
        <v>32</v>
      </c>
      <c r="B13" s="41">
        <v>6</v>
      </c>
      <c r="C13" s="52" t="s">
        <v>148</v>
      </c>
    </row>
    <row r="14" spans="1:9">
      <c r="A14" s="58" t="s">
        <v>19</v>
      </c>
      <c r="B14" s="41">
        <v>6.2</v>
      </c>
      <c r="C14" s="52" t="s">
        <v>148</v>
      </c>
    </row>
    <row r="15" spans="1:9">
      <c r="A15" s="58" t="s">
        <v>34</v>
      </c>
      <c r="B15" s="41">
        <v>6.2</v>
      </c>
      <c r="C15" s="52" t="s">
        <v>148</v>
      </c>
    </row>
    <row r="16" spans="1:9">
      <c r="A16" s="58" t="s">
        <v>29</v>
      </c>
      <c r="B16" s="41">
        <v>6.3</v>
      </c>
      <c r="C16" s="52" t="s">
        <v>148</v>
      </c>
    </row>
    <row r="17" spans="1:3">
      <c r="A17" s="58" t="s">
        <v>21</v>
      </c>
      <c r="B17" s="41">
        <v>6.8</v>
      </c>
      <c r="C17" s="52" t="s">
        <v>148</v>
      </c>
    </row>
    <row r="18" spans="1:3">
      <c r="A18" s="58" t="s">
        <v>39</v>
      </c>
      <c r="B18" s="41">
        <v>6.9</v>
      </c>
      <c r="C18" s="52" t="s">
        <v>148</v>
      </c>
    </row>
    <row r="19" spans="1:3">
      <c r="A19" s="58" t="s">
        <v>107</v>
      </c>
      <c r="B19" s="41">
        <v>7.6</v>
      </c>
      <c r="C19" s="52" t="s">
        <v>148</v>
      </c>
    </row>
    <row r="20" spans="1:3">
      <c r="A20" s="58" t="s">
        <v>17</v>
      </c>
      <c r="B20" s="41">
        <v>7.8</v>
      </c>
      <c r="C20" s="52" t="s">
        <v>148</v>
      </c>
    </row>
    <row r="21" spans="1:3">
      <c r="A21" s="58" t="s">
        <v>24</v>
      </c>
      <c r="B21" s="41">
        <v>7.9</v>
      </c>
      <c r="C21" s="52" t="s">
        <v>148</v>
      </c>
    </row>
    <row r="22" spans="1:3">
      <c r="A22" s="58" t="s">
        <v>28</v>
      </c>
      <c r="B22" s="41">
        <v>7.9</v>
      </c>
      <c r="C22" s="52" t="s">
        <v>148</v>
      </c>
    </row>
    <row r="23" spans="1:3">
      <c r="A23" s="58" t="s">
        <v>36</v>
      </c>
      <c r="B23" s="41">
        <v>8</v>
      </c>
      <c r="C23" s="52" t="s">
        <v>148</v>
      </c>
    </row>
    <row r="24" spans="1:3">
      <c r="A24" s="58" t="s">
        <v>38</v>
      </c>
      <c r="B24" s="41">
        <v>8.8000000000000007</v>
      </c>
      <c r="C24" s="52" t="s">
        <v>148</v>
      </c>
    </row>
    <row r="25" spans="1:3">
      <c r="A25" s="58" t="s">
        <v>27</v>
      </c>
      <c r="B25" s="41">
        <v>9.6</v>
      </c>
      <c r="C25" s="52" t="s">
        <v>148</v>
      </c>
    </row>
    <row r="26" spans="1:3">
      <c r="A26" s="58" t="s">
        <v>37</v>
      </c>
      <c r="B26" s="41">
        <v>9.6999999999999993</v>
      </c>
      <c r="C26" s="52" t="s">
        <v>148</v>
      </c>
    </row>
    <row r="27" spans="1:3">
      <c r="A27" s="58" t="s">
        <v>23</v>
      </c>
      <c r="B27" s="41">
        <v>10.1</v>
      </c>
      <c r="C27" s="52" t="s">
        <v>148</v>
      </c>
    </row>
    <row r="28" spans="1:3">
      <c r="A28" s="53" t="s">
        <v>35</v>
      </c>
      <c r="B28" s="42">
        <v>11.2</v>
      </c>
      <c r="C28" s="52" t="s">
        <v>148</v>
      </c>
    </row>
    <row r="29" spans="1:3">
      <c r="A29" s="58" t="s">
        <v>25</v>
      </c>
      <c r="B29" s="41">
        <v>11.7</v>
      </c>
      <c r="C29" s="52" t="s">
        <v>148</v>
      </c>
    </row>
    <row r="30" spans="1:3">
      <c r="A30" s="58" t="s">
        <v>26</v>
      </c>
      <c r="B30" s="41">
        <v>13</v>
      </c>
      <c r="C30" s="52" t="s">
        <v>148</v>
      </c>
    </row>
    <row r="31" spans="1:3">
      <c r="A31" s="58" t="s">
        <v>202</v>
      </c>
      <c r="B31" s="41">
        <v>13.4</v>
      </c>
      <c r="C31" s="52" t="s">
        <v>148</v>
      </c>
    </row>
    <row r="32" spans="1:3">
      <c r="A32" s="53" t="s">
        <v>22</v>
      </c>
      <c r="B32" s="42">
        <v>19.600000000000001</v>
      </c>
      <c r="C32" s="52" t="s">
        <v>148</v>
      </c>
    </row>
    <row r="33" spans="1:2">
      <c r="A33" s="59" t="s">
        <v>184</v>
      </c>
      <c r="B33" s="91">
        <v>23.6</v>
      </c>
    </row>
    <row r="34" spans="1:2">
      <c r="A34" s="49" t="s">
        <v>252</v>
      </c>
      <c r="B34" s="52"/>
    </row>
    <row r="35" spans="1:2" ht="13.5">
      <c r="A35" s="27" t="s">
        <v>302</v>
      </c>
      <c r="B35" s="52"/>
    </row>
    <row r="36" spans="1:2">
      <c r="A36" s="446"/>
      <c r="B36" s="52"/>
    </row>
    <row r="37" spans="1:2">
      <c r="A37" s="52"/>
      <c r="B37" s="52"/>
    </row>
    <row r="38" spans="1:2">
      <c r="A38" s="52"/>
      <c r="B38" s="52"/>
    </row>
    <row r="39" spans="1:2">
      <c r="A39" s="52"/>
      <c r="B39" s="52"/>
    </row>
    <row r="40" spans="1:2">
      <c r="A40" s="52"/>
      <c r="B40" s="52"/>
    </row>
    <row r="41" spans="1:2">
      <c r="A41" s="52"/>
      <c r="B41" s="52"/>
    </row>
    <row r="42" spans="1:2">
      <c r="A42" s="52"/>
      <c r="B42" s="52"/>
    </row>
    <row r="43" spans="1:2">
      <c r="A43" s="52"/>
      <c r="B43" s="52"/>
    </row>
    <row r="44" spans="1:2">
      <c r="A44" s="52"/>
      <c r="B44" s="52"/>
    </row>
  </sheetData>
  <phoneticPr fontId="2" type="noConversion"/>
  <pageMargins left="0.75" right="0.75" top="1" bottom="1" header="0.5" footer="0.5"/>
  <headerFooter alignWithMargins="0"/>
</worksheet>
</file>

<file path=xl/worksheets/sheet59.xml><?xml version="1.0" encoding="utf-8"?>
<worksheet xmlns="http://schemas.openxmlformats.org/spreadsheetml/2006/main" xmlns:r="http://schemas.openxmlformats.org/officeDocument/2006/relationships">
  <sheetPr codeName="Sheet60"/>
  <dimension ref="A1:C41"/>
  <sheetViews>
    <sheetView showGridLines="0" workbookViewId="0">
      <selection sqref="A1:H1"/>
    </sheetView>
  </sheetViews>
  <sheetFormatPr defaultRowHeight="12.75"/>
  <cols>
    <col min="1" max="1" width="10.42578125" style="24" customWidth="1"/>
    <col min="2" max="2" width="33.85546875" style="24" customWidth="1"/>
    <col min="3" max="3" width="8.7109375" style="24" customWidth="1"/>
  </cols>
  <sheetData>
    <row r="1" spans="1:3" ht="14.25">
      <c r="A1" s="29" t="s">
        <v>714</v>
      </c>
      <c r="B1" s="29"/>
    </row>
    <row r="2" spans="1:3" ht="14.25">
      <c r="A2" s="66" t="s">
        <v>715</v>
      </c>
      <c r="B2" s="66"/>
      <c r="C2" s="52"/>
    </row>
    <row r="4" spans="1:3">
      <c r="A4" s="335" t="s">
        <v>11</v>
      </c>
      <c r="B4" s="336" t="s">
        <v>248</v>
      </c>
      <c r="C4" s="337" t="s">
        <v>13</v>
      </c>
    </row>
    <row r="5" spans="1:3">
      <c r="A5" s="338" t="s">
        <v>61</v>
      </c>
      <c r="B5" s="338" t="s">
        <v>62</v>
      </c>
      <c r="C5" s="41">
        <v>17.2</v>
      </c>
    </row>
    <row r="6" spans="1:3">
      <c r="A6" s="70" t="s">
        <v>63</v>
      </c>
      <c r="B6" s="70" t="s">
        <v>64</v>
      </c>
      <c r="C6" s="41">
        <v>17.600000000000001</v>
      </c>
    </row>
    <row r="7" spans="1:3">
      <c r="A7" s="70" t="s">
        <v>65</v>
      </c>
      <c r="B7" s="70" t="s">
        <v>66</v>
      </c>
      <c r="C7" s="41">
        <v>14.9</v>
      </c>
    </row>
    <row r="8" spans="1:3">
      <c r="A8" s="70" t="s">
        <v>67</v>
      </c>
      <c r="B8" s="70" t="s">
        <v>68</v>
      </c>
      <c r="C8" s="41">
        <v>12.6</v>
      </c>
    </row>
    <row r="9" spans="1:3">
      <c r="A9" s="70" t="s">
        <v>69</v>
      </c>
      <c r="B9" s="70" t="s">
        <v>70</v>
      </c>
      <c r="C9" s="41">
        <v>12.5</v>
      </c>
    </row>
    <row r="10" spans="1:3">
      <c r="A10" s="70" t="s">
        <v>71</v>
      </c>
      <c r="B10" s="70" t="s">
        <v>72</v>
      </c>
      <c r="C10" s="41">
        <v>13.5</v>
      </c>
    </row>
    <row r="11" spans="1:3">
      <c r="A11" s="70" t="s">
        <v>73</v>
      </c>
      <c r="B11" s="70" t="s">
        <v>53</v>
      </c>
      <c r="C11" s="41">
        <v>14.8</v>
      </c>
    </row>
    <row r="12" spans="1:3">
      <c r="A12" s="70" t="s">
        <v>74</v>
      </c>
      <c r="B12" s="70" t="s">
        <v>75</v>
      </c>
      <c r="C12" s="41">
        <v>15.7</v>
      </c>
    </row>
    <row r="13" spans="1:3">
      <c r="A13" s="70" t="s">
        <v>76</v>
      </c>
      <c r="B13" s="70" t="s">
        <v>77</v>
      </c>
      <c r="C13" s="41">
        <v>15.8</v>
      </c>
    </row>
    <row r="14" spans="1:3">
      <c r="A14" s="70" t="s">
        <v>78</v>
      </c>
      <c r="B14" s="70" t="s">
        <v>79</v>
      </c>
      <c r="C14" s="41">
        <v>23.6</v>
      </c>
    </row>
    <row r="15" spans="1:3">
      <c r="A15" s="70" t="s">
        <v>80</v>
      </c>
      <c r="B15" s="70" t="s">
        <v>81</v>
      </c>
      <c r="C15" s="41">
        <v>27.5</v>
      </c>
    </row>
    <row r="16" spans="1:3">
      <c r="A16" s="70" t="s">
        <v>82</v>
      </c>
      <c r="B16" s="70" t="s">
        <v>83</v>
      </c>
      <c r="C16" s="41">
        <v>15.7</v>
      </c>
    </row>
    <row r="17" spans="1:3">
      <c r="A17" s="70" t="s">
        <v>84</v>
      </c>
      <c r="B17" s="70" t="s">
        <v>85</v>
      </c>
      <c r="C17" s="41">
        <v>20.6</v>
      </c>
    </row>
    <row r="18" spans="1:3">
      <c r="A18" s="70" t="s">
        <v>86</v>
      </c>
      <c r="B18" s="70" t="s">
        <v>87</v>
      </c>
      <c r="C18" s="41">
        <v>13.9</v>
      </c>
    </row>
    <row r="19" spans="1:3">
      <c r="A19" s="70" t="s">
        <v>88</v>
      </c>
      <c r="B19" s="70" t="s">
        <v>49</v>
      </c>
      <c r="C19" s="41">
        <v>28.9</v>
      </c>
    </row>
    <row r="20" spans="1:3">
      <c r="A20" s="70" t="s">
        <v>89</v>
      </c>
      <c r="B20" s="70" t="s">
        <v>90</v>
      </c>
      <c r="C20" s="41">
        <v>19.8</v>
      </c>
    </row>
    <row r="21" spans="1:3">
      <c r="A21" s="70" t="s">
        <v>91</v>
      </c>
      <c r="B21" s="70" t="s">
        <v>92</v>
      </c>
      <c r="C21" s="41">
        <v>24.9</v>
      </c>
    </row>
    <row r="22" spans="1:3">
      <c r="A22" s="70" t="s">
        <v>93</v>
      </c>
      <c r="B22" s="70" t="s">
        <v>94</v>
      </c>
      <c r="C22" s="41">
        <v>30.8</v>
      </c>
    </row>
    <row r="23" spans="1:3">
      <c r="A23" s="70" t="s">
        <v>95</v>
      </c>
      <c r="B23" s="70" t="s">
        <v>45</v>
      </c>
      <c r="C23" s="41">
        <v>26.1</v>
      </c>
    </row>
    <row r="24" spans="1:3">
      <c r="A24" s="70" t="s">
        <v>96</v>
      </c>
      <c r="B24" s="70" t="s">
        <v>97</v>
      </c>
      <c r="C24" s="41">
        <v>12.2</v>
      </c>
    </row>
    <row r="25" spans="1:3">
      <c r="A25" s="70" t="s">
        <v>98</v>
      </c>
      <c r="B25" s="70" t="s">
        <v>99</v>
      </c>
      <c r="C25" s="41">
        <v>9.3000000000000007</v>
      </c>
    </row>
    <row r="26" spans="1:3">
      <c r="A26" s="70" t="s">
        <v>100</v>
      </c>
      <c r="B26" s="70" t="s">
        <v>51</v>
      </c>
      <c r="C26" s="41">
        <v>8.6</v>
      </c>
    </row>
    <row r="27" spans="1:3">
      <c r="A27" s="70" t="s">
        <v>101</v>
      </c>
      <c r="B27" s="28" t="s">
        <v>228</v>
      </c>
      <c r="C27" s="41">
        <v>11.9</v>
      </c>
    </row>
    <row r="28" spans="1:3">
      <c r="A28" s="70" t="s">
        <v>102</v>
      </c>
      <c r="B28" s="70" t="s">
        <v>103</v>
      </c>
      <c r="C28" s="41">
        <v>12.2</v>
      </c>
    </row>
    <row r="29" spans="1:3">
      <c r="A29" s="70" t="s">
        <v>104</v>
      </c>
      <c r="B29" s="28" t="s">
        <v>230</v>
      </c>
      <c r="C29" s="41">
        <v>11.2</v>
      </c>
    </row>
    <row r="30" spans="1:3">
      <c r="A30" s="71" t="s">
        <v>105</v>
      </c>
      <c r="B30" s="71" t="s">
        <v>229</v>
      </c>
      <c r="C30" s="91">
        <v>13</v>
      </c>
    </row>
    <row r="31" spans="1:3">
      <c r="A31" s="52" t="s">
        <v>250</v>
      </c>
    </row>
    <row r="32" spans="1:3" ht="13.5">
      <c r="A32" s="27" t="s">
        <v>302</v>
      </c>
      <c r="B32" s="52"/>
    </row>
    <row r="33" spans="1:3">
      <c r="A33" s="52"/>
      <c r="B33" s="52"/>
      <c r="C33" s="52"/>
    </row>
    <row r="34" spans="1:3">
      <c r="A34" s="52"/>
      <c r="B34" s="52"/>
      <c r="C34" s="52"/>
    </row>
    <row r="35" spans="1:3">
      <c r="A35" s="52"/>
      <c r="B35" s="52"/>
      <c r="C35" s="52"/>
    </row>
    <row r="36" spans="1:3">
      <c r="A36" s="52"/>
      <c r="B36" s="52"/>
      <c r="C36" s="52"/>
    </row>
    <row r="37" spans="1:3">
      <c r="A37" s="52"/>
      <c r="B37" s="52"/>
      <c r="C37" s="52"/>
    </row>
    <row r="38" spans="1:3">
      <c r="A38" s="52"/>
      <c r="B38" s="52"/>
      <c r="C38" s="52"/>
    </row>
    <row r="39" spans="1:3">
      <c r="A39" s="52"/>
      <c r="B39" s="52"/>
      <c r="C39" s="52"/>
    </row>
    <row r="40" spans="1:3">
      <c r="A40" s="52"/>
      <c r="B40" s="52"/>
      <c r="C40" s="52"/>
    </row>
    <row r="41" spans="1:3">
      <c r="A41" s="52"/>
      <c r="B41" s="52"/>
      <c r="C41" s="52"/>
    </row>
  </sheetData>
  <phoneticPr fontId="2" type="noConversion"/>
  <pageMargins left="0.75" right="0.75" top="1" bottom="1" header="0.5" footer="0.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sheetPr codeName="Sheet7"/>
  <dimension ref="A1:B30"/>
  <sheetViews>
    <sheetView showGridLines="0" workbookViewId="0">
      <selection sqref="A1:H1"/>
    </sheetView>
  </sheetViews>
  <sheetFormatPr defaultColWidth="9.140625" defaultRowHeight="12.75"/>
  <cols>
    <col min="1" max="1" width="10" customWidth="1"/>
    <col min="2" max="2" width="31.42578125" customWidth="1"/>
  </cols>
  <sheetData>
    <row r="1" spans="1:2" s="20" customFormat="1">
      <c r="A1" s="682" t="s">
        <v>593</v>
      </c>
      <c r="B1" s="682"/>
    </row>
    <row r="2" spans="1:2" s="20" customFormat="1">
      <c r="A2" s="683" t="s">
        <v>594</v>
      </c>
      <c r="B2" s="683"/>
    </row>
    <row r="4" spans="1:2">
      <c r="A4" s="14" t="s">
        <v>11</v>
      </c>
      <c r="B4" s="336" t="s">
        <v>248</v>
      </c>
    </row>
    <row r="5" spans="1:2">
      <c r="A5" s="18" t="s">
        <v>61</v>
      </c>
      <c r="B5" s="18" t="s">
        <v>62</v>
      </c>
    </row>
    <row r="6" spans="1:2">
      <c r="A6" s="15" t="s">
        <v>63</v>
      </c>
      <c r="B6" s="15" t="s">
        <v>64</v>
      </c>
    </row>
    <row r="7" spans="1:2">
      <c r="A7" s="15" t="s">
        <v>65</v>
      </c>
      <c r="B7" s="15" t="s">
        <v>66</v>
      </c>
    </row>
    <row r="8" spans="1:2">
      <c r="A8" s="15" t="s">
        <v>67</v>
      </c>
      <c r="B8" s="15" t="s">
        <v>68</v>
      </c>
    </row>
    <row r="9" spans="1:2">
      <c r="A9" s="15" t="s">
        <v>69</v>
      </c>
      <c r="B9" s="15" t="s">
        <v>70</v>
      </c>
    </row>
    <row r="10" spans="1:2">
      <c r="A10" s="15" t="s">
        <v>71</v>
      </c>
      <c r="B10" s="15" t="s">
        <v>72</v>
      </c>
    </row>
    <row r="11" spans="1:2">
      <c r="A11" s="15" t="s">
        <v>73</v>
      </c>
      <c r="B11" s="15" t="s">
        <v>53</v>
      </c>
    </row>
    <row r="12" spans="1:2">
      <c r="A12" s="15" t="s">
        <v>74</v>
      </c>
      <c r="B12" s="15" t="s">
        <v>75</v>
      </c>
    </row>
    <row r="13" spans="1:2">
      <c r="A13" s="15" t="s">
        <v>76</v>
      </c>
      <c r="B13" s="15" t="s">
        <v>77</v>
      </c>
    </row>
    <row r="14" spans="1:2">
      <c r="A14" s="15" t="s">
        <v>78</v>
      </c>
      <c r="B14" s="15" t="s">
        <v>79</v>
      </c>
    </row>
    <row r="15" spans="1:2">
      <c r="A15" s="15" t="s">
        <v>80</v>
      </c>
      <c r="B15" s="15" t="s">
        <v>81</v>
      </c>
    </row>
    <row r="16" spans="1:2">
      <c r="A16" s="15" t="s">
        <v>82</v>
      </c>
      <c r="B16" s="15" t="s">
        <v>83</v>
      </c>
    </row>
    <row r="17" spans="1:2">
      <c r="A17" s="15" t="s">
        <v>84</v>
      </c>
      <c r="B17" s="15" t="s">
        <v>85</v>
      </c>
    </row>
    <row r="18" spans="1:2">
      <c r="A18" s="15" t="s">
        <v>86</v>
      </c>
      <c r="B18" s="15" t="s">
        <v>87</v>
      </c>
    </row>
    <row r="19" spans="1:2">
      <c r="A19" s="15" t="s">
        <v>88</v>
      </c>
      <c r="B19" s="15" t="s">
        <v>49</v>
      </c>
    </row>
    <row r="20" spans="1:2">
      <c r="A20" s="15" t="s">
        <v>89</v>
      </c>
      <c r="B20" s="15" t="s">
        <v>90</v>
      </c>
    </row>
    <row r="21" spans="1:2">
      <c r="A21" s="15" t="s">
        <v>91</v>
      </c>
      <c r="B21" s="15" t="s">
        <v>92</v>
      </c>
    </row>
    <row r="22" spans="1:2">
      <c r="A22" s="15" t="s">
        <v>93</v>
      </c>
      <c r="B22" s="15" t="s">
        <v>94</v>
      </c>
    </row>
    <row r="23" spans="1:2">
      <c r="A23" s="15" t="s">
        <v>95</v>
      </c>
      <c r="B23" s="15" t="s">
        <v>45</v>
      </c>
    </row>
    <row r="24" spans="1:2">
      <c r="A24" s="15" t="s">
        <v>96</v>
      </c>
      <c r="B24" s="15" t="s">
        <v>97</v>
      </c>
    </row>
    <row r="25" spans="1:2">
      <c r="A25" s="15" t="s">
        <v>98</v>
      </c>
      <c r="B25" s="15" t="s">
        <v>99</v>
      </c>
    </row>
    <row r="26" spans="1:2">
      <c r="A26" s="15" t="s">
        <v>100</v>
      </c>
      <c r="B26" s="15" t="s">
        <v>51</v>
      </c>
    </row>
    <row r="27" spans="1:2">
      <c r="A27" s="15" t="s">
        <v>101</v>
      </c>
      <c r="B27" s="550" t="s">
        <v>228</v>
      </c>
    </row>
    <row r="28" spans="1:2">
      <c r="A28" s="15" t="s">
        <v>102</v>
      </c>
      <c r="B28" s="15" t="s">
        <v>103</v>
      </c>
    </row>
    <row r="29" spans="1:2">
      <c r="A29" s="550" t="s">
        <v>104</v>
      </c>
      <c r="B29" s="550" t="s">
        <v>851</v>
      </c>
    </row>
    <row r="30" spans="1:2">
      <c r="A30" s="658" t="s">
        <v>105</v>
      </c>
      <c r="B30" s="658" t="s">
        <v>230</v>
      </c>
    </row>
  </sheetData>
  <mergeCells count="2">
    <mergeCell ref="A2:B2"/>
    <mergeCell ref="A1:B1"/>
  </mergeCells>
  <phoneticPr fontId="2" type="noConversion"/>
  <pageMargins left="0.75" right="0.75" top="1" bottom="1" header="0.5" footer="0.5"/>
  <headerFooter alignWithMargins="0"/>
</worksheet>
</file>

<file path=xl/worksheets/sheet60.xml><?xml version="1.0" encoding="utf-8"?>
<worksheet xmlns="http://schemas.openxmlformats.org/spreadsheetml/2006/main" xmlns:r="http://schemas.openxmlformats.org/officeDocument/2006/relationships">
  <sheetPr codeName="Sheet61"/>
  <dimension ref="A1:K15"/>
  <sheetViews>
    <sheetView showGridLines="0" workbookViewId="0">
      <selection sqref="A1:H1"/>
    </sheetView>
  </sheetViews>
  <sheetFormatPr defaultRowHeight="12.75"/>
  <cols>
    <col min="1" max="1" width="9.42578125" style="24" customWidth="1"/>
    <col min="2" max="2" width="11" style="24" customWidth="1"/>
    <col min="3" max="3" width="9.140625" style="24"/>
  </cols>
  <sheetData>
    <row r="1" spans="1:11" ht="14.25">
      <c r="A1" s="63" t="s">
        <v>494</v>
      </c>
      <c r="B1" s="63"/>
    </row>
    <row r="2" spans="1:11" ht="14.25">
      <c r="A2" s="64" t="s">
        <v>495</v>
      </c>
      <c r="B2" s="64"/>
    </row>
    <row r="3" spans="1:11">
      <c r="E3" s="63"/>
    </row>
    <row r="4" spans="1:11">
      <c r="A4" s="26"/>
      <c r="K4" s="187" t="s">
        <v>15</v>
      </c>
    </row>
    <row r="5" spans="1:11" ht="25.5">
      <c r="A5" s="505"/>
      <c r="B5" s="454" t="s">
        <v>502</v>
      </c>
      <c r="C5" s="454" t="s">
        <v>503</v>
      </c>
      <c r="D5" s="454" t="s">
        <v>504</v>
      </c>
      <c r="E5" s="454" t="s">
        <v>505</v>
      </c>
      <c r="F5" s="454" t="s">
        <v>506</v>
      </c>
      <c r="G5" s="454" t="s">
        <v>507</v>
      </c>
      <c r="H5" s="454" t="s">
        <v>508</v>
      </c>
      <c r="I5" s="454" t="s">
        <v>716</v>
      </c>
      <c r="J5" s="454" t="s">
        <v>717</v>
      </c>
      <c r="K5" s="454" t="s">
        <v>718</v>
      </c>
    </row>
    <row r="6" spans="1:11" ht="14.25">
      <c r="A6" s="301" t="s">
        <v>496</v>
      </c>
      <c r="B6" s="430">
        <v>1874.19</v>
      </c>
      <c r="C6" s="430">
        <v>1874.19</v>
      </c>
      <c r="D6" s="430">
        <v>1921.03</v>
      </c>
      <c r="E6" s="430">
        <v>1921.03</v>
      </c>
      <c r="F6" s="430">
        <v>1922.96</v>
      </c>
      <c r="G6" s="430">
        <v>1922.96</v>
      </c>
      <c r="H6" s="430">
        <v>1922.96</v>
      </c>
      <c r="I6" s="430">
        <v>1922.96</v>
      </c>
      <c r="J6" s="430">
        <v>1998.59</v>
      </c>
      <c r="K6" s="430">
        <v>1998.59</v>
      </c>
    </row>
    <row r="7" spans="1:11">
      <c r="A7" s="301" t="s">
        <v>35</v>
      </c>
      <c r="B7" s="430">
        <v>565.83000000000004</v>
      </c>
      <c r="C7" s="430">
        <v>565.83000000000004</v>
      </c>
      <c r="D7" s="430">
        <v>565.83000000000004</v>
      </c>
      <c r="E7" s="430">
        <v>565.83000000000004</v>
      </c>
      <c r="F7" s="430">
        <v>589.16999999999996</v>
      </c>
      <c r="G7" s="430">
        <v>589.16999999999996</v>
      </c>
      <c r="H7" s="430">
        <v>618.33000000000004</v>
      </c>
      <c r="I7" s="430">
        <v>618.33000000000004</v>
      </c>
      <c r="J7" s="430">
        <v>649.83000000000004</v>
      </c>
      <c r="K7" s="430">
        <v>649.83000000000004</v>
      </c>
    </row>
    <row r="8" spans="1:11">
      <c r="A8" s="506" t="s">
        <v>22</v>
      </c>
      <c r="B8" s="430">
        <v>752.85</v>
      </c>
      <c r="C8" s="430">
        <v>752.85</v>
      </c>
      <c r="D8" s="430">
        <v>752.85</v>
      </c>
      <c r="E8" s="430">
        <v>752.85</v>
      </c>
      <c r="F8" s="430">
        <v>756.7</v>
      </c>
      <c r="G8" s="430">
        <v>756.7</v>
      </c>
      <c r="H8" s="430">
        <v>764.4</v>
      </c>
      <c r="I8" s="430">
        <v>764.4</v>
      </c>
      <c r="J8" s="430">
        <v>825.65</v>
      </c>
      <c r="K8" s="430">
        <v>825.65</v>
      </c>
    </row>
    <row r="9" spans="1:11" ht="14.25">
      <c r="A9" s="301" t="s">
        <v>497</v>
      </c>
      <c r="B9" s="430">
        <v>158.5</v>
      </c>
      <c r="C9" s="430">
        <v>158.5</v>
      </c>
      <c r="D9" s="430">
        <v>173.84</v>
      </c>
      <c r="E9" s="430">
        <v>173.84</v>
      </c>
      <c r="F9" s="430">
        <v>184.07</v>
      </c>
      <c r="G9" s="430">
        <v>194.29</v>
      </c>
      <c r="H9" s="430">
        <v>214.75</v>
      </c>
      <c r="I9" s="430">
        <v>214.75</v>
      </c>
      <c r="J9" s="430">
        <v>235.2</v>
      </c>
      <c r="K9" s="430">
        <v>235.2</v>
      </c>
    </row>
    <row r="10" spans="1:11" s="24" customFormat="1">
      <c r="A10" s="26" t="s">
        <v>509</v>
      </c>
      <c r="B10" s="48"/>
      <c r="C10" s="48"/>
      <c r="D10" s="48"/>
      <c r="E10" s="48"/>
      <c r="F10" s="48"/>
      <c r="G10" s="48"/>
      <c r="H10" s="48"/>
      <c r="I10" s="48"/>
      <c r="J10" s="48"/>
    </row>
    <row r="11" spans="1:11" s="24" customFormat="1" ht="13.5">
      <c r="A11" s="233" t="s">
        <v>498</v>
      </c>
      <c r="B11" s="48"/>
      <c r="C11" s="48"/>
      <c r="D11" s="48"/>
      <c r="E11" s="48"/>
      <c r="F11" s="48"/>
      <c r="G11" s="48"/>
      <c r="H11" s="48"/>
      <c r="I11" s="48"/>
      <c r="J11" s="48"/>
    </row>
    <row r="12" spans="1:11" s="24" customFormat="1">
      <c r="A12" s="176" t="s">
        <v>499</v>
      </c>
      <c r="B12" s="48"/>
      <c r="C12" s="48"/>
      <c r="D12" s="48"/>
      <c r="E12" s="48"/>
      <c r="F12" s="48"/>
      <c r="G12" s="48"/>
      <c r="H12" s="48"/>
      <c r="I12" s="48"/>
      <c r="J12" s="48"/>
    </row>
    <row r="13" spans="1:11" s="24" customFormat="1" ht="13.5">
      <c r="A13" s="26" t="s">
        <v>500</v>
      </c>
      <c r="B13" s="48"/>
      <c r="C13" s="48"/>
      <c r="D13" s="48"/>
      <c r="E13" s="48"/>
      <c r="F13" s="48"/>
      <c r="G13" s="48"/>
      <c r="H13" s="48"/>
      <c r="I13" s="48"/>
      <c r="J13" s="48"/>
    </row>
    <row r="14" spans="1:11" s="24" customFormat="1">
      <c r="A14" s="176" t="s">
        <v>501</v>
      </c>
      <c r="B14" s="48"/>
      <c r="C14" s="48"/>
      <c r="D14" s="48"/>
      <c r="E14" s="48"/>
      <c r="F14" s="48"/>
      <c r="G14" s="48"/>
      <c r="H14" s="48"/>
      <c r="I14" s="48"/>
      <c r="J14" s="48"/>
    </row>
    <row r="15" spans="1:11" s="24" customFormat="1">
      <c r="A15" s="52"/>
      <c r="B15" s="48"/>
      <c r="C15" s="48"/>
      <c r="D15" s="48"/>
      <c r="E15" s="48"/>
      <c r="F15" s="48"/>
      <c r="G15" s="48"/>
      <c r="H15" s="48"/>
      <c r="I15" s="48"/>
      <c r="J15" s="48"/>
    </row>
  </sheetData>
  <phoneticPr fontId="2" type="noConversion"/>
  <pageMargins left="0.75" right="0.75" top="1" bottom="1" header="0.5" footer="0.5"/>
  <headerFooter alignWithMargins="0"/>
</worksheet>
</file>

<file path=xl/worksheets/sheet61.xml><?xml version="1.0" encoding="utf-8"?>
<worksheet xmlns="http://schemas.openxmlformats.org/spreadsheetml/2006/main" xmlns:r="http://schemas.openxmlformats.org/officeDocument/2006/relationships">
  <sheetPr codeName="Sheet62"/>
  <dimension ref="A1:D38"/>
  <sheetViews>
    <sheetView showGridLines="0" workbookViewId="0">
      <selection sqref="A1:H1"/>
    </sheetView>
  </sheetViews>
  <sheetFormatPr defaultRowHeight="12.75"/>
  <cols>
    <col min="1" max="1" width="13.85546875" style="24" customWidth="1"/>
    <col min="2" max="2" width="15.140625" style="24" customWidth="1"/>
    <col min="3" max="3" width="9.140625" style="24"/>
    <col min="4" max="4" width="9.140625" style="28"/>
  </cols>
  <sheetData>
    <row r="1" spans="1:4" ht="14.25">
      <c r="A1" s="63" t="s">
        <v>719</v>
      </c>
      <c r="B1" s="63"/>
      <c r="D1"/>
    </row>
    <row r="2" spans="1:4" ht="14.25">
      <c r="A2" s="64" t="s">
        <v>720</v>
      </c>
      <c r="B2" s="64"/>
      <c r="D2"/>
    </row>
    <row r="3" spans="1:4">
      <c r="D3"/>
    </row>
    <row r="4" spans="1:4">
      <c r="A4" s="301">
        <v>2017</v>
      </c>
      <c r="B4" s="301" t="s">
        <v>15</v>
      </c>
      <c r="D4"/>
    </row>
    <row r="5" spans="1:4">
      <c r="A5" s="556" t="s">
        <v>29</v>
      </c>
      <c r="B5" s="507">
        <v>1998.59</v>
      </c>
      <c r="D5"/>
    </row>
    <row r="6" spans="1:4">
      <c r="A6" s="556" t="s">
        <v>24</v>
      </c>
      <c r="B6" s="507">
        <v>1563.25</v>
      </c>
      <c r="D6"/>
    </row>
    <row r="7" spans="1:4">
      <c r="A7" s="556" t="s">
        <v>17</v>
      </c>
      <c r="B7" s="507">
        <v>1562.59</v>
      </c>
      <c r="D7"/>
    </row>
    <row r="8" spans="1:4">
      <c r="A8" s="556" t="s">
        <v>20</v>
      </c>
      <c r="B8" s="507">
        <v>1498</v>
      </c>
      <c r="D8"/>
    </row>
    <row r="9" spans="1:4">
      <c r="A9" s="556" t="s">
        <v>23</v>
      </c>
      <c r="B9" s="507">
        <v>1480.27</v>
      </c>
      <c r="D9"/>
    </row>
    <row r="10" spans="1:4">
      <c r="A10" s="56" t="s">
        <v>22</v>
      </c>
      <c r="B10" s="508">
        <v>825.65</v>
      </c>
      <c r="D10"/>
    </row>
    <row r="11" spans="1:4">
      <c r="A11" s="556" t="s">
        <v>213</v>
      </c>
      <c r="B11" s="507">
        <v>804.96</v>
      </c>
      <c r="D11"/>
    </row>
    <row r="12" spans="1:4">
      <c r="A12" s="556" t="s">
        <v>31</v>
      </c>
      <c r="B12" s="507">
        <v>735.63</v>
      </c>
      <c r="D12"/>
    </row>
    <row r="13" spans="1:4">
      <c r="A13" s="556" t="s">
        <v>184</v>
      </c>
      <c r="B13" s="507">
        <v>683.76</v>
      </c>
      <c r="D13"/>
    </row>
    <row r="14" spans="1:4">
      <c r="A14" s="56" t="s">
        <v>35</v>
      </c>
      <c r="B14" s="508">
        <v>649.83000000000004</v>
      </c>
      <c r="D14"/>
    </row>
    <row r="15" spans="1:4">
      <c r="A15" s="556" t="s">
        <v>34</v>
      </c>
      <c r="B15" s="507">
        <v>473.27</v>
      </c>
      <c r="D15"/>
    </row>
    <row r="16" spans="1:4">
      <c r="A16" s="556" t="s">
        <v>21</v>
      </c>
      <c r="B16" s="507">
        <v>470</v>
      </c>
      <c r="D16"/>
    </row>
    <row r="17" spans="1:4">
      <c r="A17" s="556" t="s">
        <v>202</v>
      </c>
      <c r="B17" s="507">
        <v>442.09</v>
      </c>
      <c r="D17"/>
    </row>
    <row r="18" spans="1:4">
      <c r="A18" s="556" t="s">
        <v>37</v>
      </c>
      <c r="B18" s="507">
        <v>435</v>
      </c>
      <c r="D18"/>
    </row>
    <row r="19" spans="1:4">
      <c r="A19" s="556" t="s">
        <v>18</v>
      </c>
      <c r="B19" s="507">
        <v>419.9</v>
      </c>
      <c r="D19"/>
    </row>
    <row r="20" spans="1:4">
      <c r="A20" s="556" t="s">
        <v>30</v>
      </c>
      <c r="B20" s="507">
        <v>412.66</v>
      </c>
      <c r="D20"/>
    </row>
    <row r="21" spans="1:4">
      <c r="A21" s="556" t="s">
        <v>27</v>
      </c>
      <c r="B21" s="507">
        <v>380</v>
      </c>
      <c r="D21"/>
    </row>
    <row r="22" spans="1:4">
      <c r="A22" s="556" t="s">
        <v>28</v>
      </c>
      <c r="B22" s="507">
        <v>380</v>
      </c>
      <c r="D22"/>
    </row>
    <row r="23" spans="1:4">
      <c r="A23" s="556" t="s">
        <v>106</v>
      </c>
      <c r="B23" s="507">
        <v>318.52</v>
      </c>
      <c r="D23"/>
    </row>
    <row r="24" spans="1:4">
      <c r="A24" s="556" t="s">
        <v>107</v>
      </c>
      <c r="B24" s="507">
        <v>235.2</v>
      </c>
      <c r="D24"/>
    </row>
    <row r="25" spans="1:4">
      <c r="A25" s="556" t="s">
        <v>32</v>
      </c>
      <c r="B25" s="509" t="s">
        <v>108</v>
      </c>
      <c r="D25"/>
    </row>
    <row r="26" spans="1:4">
      <c r="A26" s="556" t="s">
        <v>40</v>
      </c>
      <c r="B26" s="509" t="s">
        <v>108</v>
      </c>
      <c r="D26"/>
    </row>
    <row r="27" spans="1:4">
      <c r="A27" s="556" t="s">
        <v>33</v>
      </c>
      <c r="B27" s="105" t="s">
        <v>180</v>
      </c>
      <c r="D27"/>
    </row>
    <row r="28" spans="1:4">
      <c r="A28" s="556" t="s">
        <v>26</v>
      </c>
      <c r="B28" s="105" t="s">
        <v>180</v>
      </c>
      <c r="D28"/>
    </row>
    <row r="29" spans="1:4">
      <c r="A29" s="556" t="s">
        <v>19</v>
      </c>
      <c r="B29" s="105" t="s">
        <v>180</v>
      </c>
      <c r="D29"/>
    </row>
    <row r="30" spans="1:4">
      <c r="A30" s="556" t="s">
        <v>38</v>
      </c>
      <c r="B30" s="105" t="s">
        <v>180</v>
      </c>
      <c r="D30"/>
    </row>
    <row r="31" spans="1:4" s="27" customFormat="1" ht="16.5" customHeight="1">
      <c r="A31" s="556" t="s">
        <v>25</v>
      </c>
      <c r="B31" s="105" t="s">
        <v>180</v>
      </c>
      <c r="C31" s="24"/>
      <c r="D31"/>
    </row>
    <row r="32" spans="1:4">
      <c r="A32" s="191" t="s">
        <v>39</v>
      </c>
      <c r="B32" s="462" t="s">
        <v>180</v>
      </c>
      <c r="D32"/>
    </row>
    <row r="33" spans="1:4">
      <c r="A33" s="26" t="s">
        <v>252</v>
      </c>
      <c r="D33"/>
    </row>
    <row r="34" spans="1:4" ht="13.5">
      <c r="A34" s="233" t="s">
        <v>212</v>
      </c>
      <c r="D34"/>
    </row>
    <row r="35" spans="1:4">
      <c r="A35" s="176" t="s">
        <v>553</v>
      </c>
      <c r="D35"/>
    </row>
    <row r="36" spans="1:4" ht="13.5">
      <c r="A36" s="26" t="s">
        <v>883</v>
      </c>
      <c r="D36"/>
    </row>
    <row r="37" spans="1:4">
      <c r="A37" s="26" t="s">
        <v>669</v>
      </c>
      <c r="D37"/>
    </row>
    <row r="38" spans="1:4">
      <c r="A38" s="26" t="s">
        <v>554</v>
      </c>
      <c r="D38"/>
    </row>
  </sheetData>
  <phoneticPr fontId="2" type="noConversion"/>
  <pageMargins left="0.75" right="0.75" top="1" bottom="1" header="0.5" footer="0.5"/>
  <headerFooter alignWithMargins="0"/>
</worksheet>
</file>

<file path=xl/worksheets/sheet62.xml><?xml version="1.0" encoding="utf-8"?>
<worksheet xmlns="http://schemas.openxmlformats.org/spreadsheetml/2006/main" xmlns:r="http://schemas.openxmlformats.org/officeDocument/2006/relationships">
  <sheetPr codeName="Sheet63"/>
  <dimension ref="A1:E24"/>
  <sheetViews>
    <sheetView showGridLines="0" workbookViewId="0">
      <selection sqref="A1:H1"/>
    </sheetView>
  </sheetViews>
  <sheetFormatPr defaultRowHeight="12.75"/>
  <cols>
    <col min="1" max="4" width="14.5703125" customWidth="1"/>
  </cols>
  <sheetData>
    <row r="1" spans="1:5" ht="14.25">
      <c r="A1" s="393" t="s">
        <v>825</v>
      </c>
      <c r="B1" s="20"/>
      <c r="C1" s="20"/>
      <c r="D1" s="20"/>
    </row>
    <row r="2" spans="1:5" ht="14.25">
      <c r="A2" s="394" t="s">
        <v>826</v>
      </c>
      <c r="B2" s="20"/>
      <c r="C2" s="20"/>
      <c r="D2" s="20"/>
      <c r="E2" s="20"/>
    </row>
    <row r="3" spans="1:5">
      <c r="E3" s="20"/>
    </row>
    <row r="4" spans="1:5">
      <c r="A4" s="96"/>
      <c r="B4" s="289"/>
      <c r="C4" s="289"/>
      <c r="D4" s="512" t="s">
        <v>13</v>
      </c>
      <c r="E4" s="96"/>
    </row>
    <row r="5" spans="1:5" ht="120.75" customHeight="1">
      <c r="A5" s="185"/>
      <c r="B5" s="265" t="s">
        <v>512</v>
      </c>
      <c r="C5" s="265" t="s">
        <v>513</v>
      </c>
      <c r="D5" s="265" t="s">
        <v>304</v>
      </c>
      <c r="E5" s="97"/>
    </row>
    <row r="6" spans="1:5" ht="19.5" customHeight="1">
      <c r="A6" s="634" t="s">
        <v>42</v>
      </c>
      <c r="B6" s="513">
        <v>43.968444979275304</v>
      </c>
      <c r="C6" s="513">
        <v>28.231046931407942</v>
      </c>
      <c r="D6" s="513">
        <v>27.80050808931675</v>
      </c>
      <c r="E6" s="97"/>
    </row>
    <row r="7" spans="1:5" ht="19.5" customHeight="1">
      <c r="A7" s="37" t="s">
        <v>43</v>
      </c>
      <c r="B7" s="514">
        <v>32.637244490762427</v>
      </c>
      <c r="C7" s="514">
        <v>24.136429895322838</v>
      </c>
      <c r="D7" s="514">
        <v>43.226985205363796</v>
      </c>
      <c r="E7" s="97"/>
    </row>
    <row r="8" spans="1:5" ht="19.5" customHeight="1">
      <c r="A8" s="290" t="s">
        <v>275</v>
      </c>
      <c r="B8" s="515">
        <v>16.870648541952463</v>
      </c>
      <c r="C8" s="515">
        <v>48.811801992801144</v>
      </c>
      <c r="D8" s="515">
        <v>34.085328356347588</v>
      </c>
      <c r="E8" s="97"/>
    </row>
    <row r="9" spans="1:5">
      <c r="A9" s="27" t="s">
        <v>252</v>
      </c>
    </row>
    <row r="10" spans="1:5" ht="14.25">
      <c r="A10" s="28" t="s">
        <v>514</v>
      </c>
      <c r="B10" s="65"/>
    </row>
    <row r="11" spans="1:5" ht="13.5">
      <c r="A11" s="27" t="s">
        <v>515</v>
      </c>
      <c r="C11" s="65"/>
    </row>
    <row r="24" spans="3:3" ht="14.25">
      <c r="C24" s="250" t="s">
        <v>721</v>
      </c>
    </row>
  </sheetData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63.xml><?xml version="1.0" encoding="utf-8"?>
<worksheet xmlns="http://schemas.openxmlformats.org/spreadsheetml/2006/main" xmlns:r="http://schemas.openxmlformats.org/officeDocument/2006/relationships">
  <sheetPr codeName="Sheet64"/>
  <dimension ref="A1:D17"/>
  <sheetViews>
    <sheetView showGridLines="0" workbookViewId="0">
      <selection sqref="A1:H1"/>
    </sheetView>
  </sheetViews>
  <sheetFormatPr defaultRowHeight="12.75"/>
  <cols>
    <col min="1" max="1" width="17.140625" customWidth="1"/>
    <col min="2" max="2" width="11.5703125" customWidth="1"/>
    <col min="3" max="3" width="12.140625" customWidth="1"/>
  </cols>
  <sheetData>
    <row r="1" spans="1:4" ht="14.25">
      <c r="A1" s="554" t="s">
        <v>827</v>
      </c>
      <c r="B1" s="193"/>
      <c r="C1" s="193"/>
    </row>
    <row r="2" spans="1:4" ht="14.25">
      <c r="A2" s="553" t="s">
        <v>828</v>
      </c>
      <c r="B2" s="193"/>
      <c r="C2" s="193"/>
    </row>
    <row r="3" spans="1:4" ht="14.25">
      <c r="A3" s="55"/>
      <c r="B3" s="429"/>
      <c r="C3" s="429"/>
      <c r="D3" s="76"/>
    </row>
    <row r="4" spans="1:4">
      <c r="C4" s="187" t="s">
        <v>13</v>
      </c>
      <c r="D4" s="76"/>
    </row>
    <row r="5" spans="1:4" ht="19.5" customHeight="1">
      <c r="A5" s="35"/>
      <c r="B5" s="32" t="s">
        <v>42</v>
      </c>
      <c r="C5" s="150" t="s">
        <v>43</v>
      </c>
      <c r="D5" s="76"/>
    </row>
    <row r="6" spans="1:4" ht="25.5">
      <c r="A6" s="95" t="s">
        <v>510</v>
      </c>
      <c r="B6" s="510">
        <v>1.9</v>
      </c>
      <c r="C6" s="510">
        <v>6.6</v>
      </c>
      <c r="D6" s="76"/>
    </row>
    <row r="7" spans="1:4" ht="25.5">
      <c r="A7" s="95" t="s">
        <v>511</v>
      </c>
      <c r="B7" s="510">
        <v>0.5</v>
      </c>
      <c r="C7" s="511">
        <v>4.3</v>
      </c>
    </row>
    <row r="8" spans="1:4">
      <c r="A8" s="26" t="s">
        <v>252</v>
      </c>
      <c r="B8" s="24"/>
      <c r="C8" s="24"/>
    </row>
    <row r="9" spans="1:4" ht="13.5">
      <c r="A9" s="27" t="s">
        <v>303</v>
      </c>
    </row>
    <row r="11" spans="1:4">
      <c r="A11" s="29"/>
      <c r="B11" s="24"/>
      <c r="C11" s="24"/>
      <c r="D11" s="24"/>
    </row>
    <row r="12" spans="1:4">
      <c r="A12" s="118"/>
      <c r="B12" s="24"/>
      <c r="C12" s="24"/>
      <c r="D12" s="24"/>
    </row>
    <row r="17" spans="1:3" ht="14.25">
      <c r="A17" s="55"/>
      <c r="B17" s="429"/>
      <c r="C17" s="429"/>
    </row>
  </sheetData>
  <phoneticPr fontId="2" type="noConversion"/>
  <pageMargins left="0.75" right="0.75" top="1" bottom="1" header="0.5" footer="0.5"/>
  <headerFooter alignWithMargins="0"/>
</worksheet>
</file>

<file path=xl/worksheets/sheet64.xml><?xml version="1.0" encoding="utf-8"?>
<worksheet xmlns="http://schemas.openxmlformats.org/spreadsheetml/2006/main" xmlns:r="http://schemas.openxmlformats.org/officeDocument/2006/relationships">
  <sheetPr codeName="Sheet65"/>
  <dimension ref="A1:K11"/>
  <sheetViews>
    <sheetView showGridLines="0" workbookViewId="0">
      <selection activeCell="A2" sqref="A2"/>
    </sheetView>
  </sheetViews>
  <sheetFormatPr defaultColWidth="8.85546875" defaultRowHeight="12.75"/>
  <cols>
    <col min="1" max="1" width="10" customWidth="1"/>
  </cols>
  <sheetData>
    <row r="1" spans="1:11">
      <c r="A1" s="29" t="s">
        <v>722</v>
      </c>
    </row>
    <row r="2" spans="1:11">
      <c r="A2" s="60" t="s">
        <v>723</v>
      </c>
    </row>
    <row r="4" spans="1:11" s="24" customFormat="1">
      <c r="K4" s="105" t="s">
        <v>13</v>
      </c>
    </row>
    <row r="5" spans="1:11" s="24" customFormat="1">
      <c r="B5" s="379" t="s">
        <v>130</v>
      </c>
      <c r="C5" s="379" t="s">
        <v>131</v>
      </c>
      <c r="D5" s="380" t="s">
        <v>150</v>
      </c>
      <c r="E5" s="380" t="s">
        <v>152</v>
      </c>
      <c r="F5" s="374" t="s">
        <v>175</v>
      </c>
      <c r="G5" s="374" t="s">
        <v>183</v>
      </c>
      <c r="H5" s="374" t="s">
        <v>201</v>
      </c>
      <c r="I5" s="374">
        <v>2014</v>
      </c>
      <c r="J5" s="374">
        <v>2015</v>
      </c>
      <c r="K5" s="374">
        <v>2016</v>
      </c>
    </row>
    <row r="6" spans="1:11" s="24" customFormat="1" ht="14.25">
      <c r="A6" s="295" t="s">
        <v>179</v>
      </c>
      <c r="B6" s="111">
        <v>2.5</v>
      </c>
      <c r="C6" s="111">
        <v>0.2</v>
      </c>
      <c r="D6" s="111">
        <v>-3</v>
      </c>
      <c r="E6" s="111">
        <v>1.9</v>
      </c>
      <c r="F6" s="111">
        <v>-1.8</v>
      </c>
      <c r="G6" s="111">
        <v>-4</v>
      </c>
      <c r="H6" s="111">
        <v>-1.1000000000000001</v>
      </c>
      <c r="I6" s="111">
        <v>0.9</v>
      </c>
      <c r="J6" s="111">
        <v>1.8</v>
      </c>
      <c r="K6" s="111">
        <v>1.5</v>
      </c>
    </row>
    <row r="7" spans="1:11" s="24" customFormat="1" ht="14.25">
      <c r="A7" s="81" t="s">
        <v>182</v>
      </c>
      <c r="B7" s="111">
        <v>3.8</v>
      </c>
      <c r="C7" s="111">
        <v>1.1000000000000001</v>
      </c>
      <c r="D7" s="111">
        <v>-3.6</v>
      </c>
      <c r="E7" s="111">
        <v>0</v>
      </c>
      <c r="F7" s="111">
        <v>-1</v>
      </c>
      <c r="G7" s="111">
        <v>-2.9</v>
      </c>
      <c r="H7" s="111">
        <v>-1.7</v>
      </c>
      <c r="I7" s="111">
        <v>1.4</v>
      </c>
      <c r="J7" s="111">
        <v>3.4</v>
      </c>
      <c r="K7" s="111">
        <v>3.3</v>
      </c>
    </row>
    <row r="8" spans="1:11" s="24" customFormat="1">
      <c r="A8" s="295" t="s">
        <v>275</v>
      </c>
      <c r="B8" s="111">
        <v>3</v>
      </c>
      <c r="C8" s="111">
        <v>0.4</v>
      </c>
      <c r="D8" s="111">
        <v>-4.3</v>
      </c>
      <c r="E8" s="111">
        <v>2.1</v>
      </c>
      <c r="F8" s="111">
        <v>1.7</v>
      </c>
      <c r="G8" s="111">
        <v>-0.4</v>
      </c>
      <c r="H8" s="111">
        <v>0.3</v>
      </c>
      <c r="I8" s="111">
        <v>1.8</v>
      </c>
      <c r="J8" s="111">
        <v>2.2999999999999998</v>
      </c>
      <c r="K8" s="111">
        <v>1.9</v>
      </c>
    </row>
    <row r="9" spans="1:11" s="24" customFormat="1">
      <c r="A9" s="26" t="s">
        <v>252</v>
      </c>
      <c r="B9"/>
      <c r="C9"/>
      <c r="D9"/>
      <c r="E9"/>
      <c r="F9"/>
      <c r="G9"/>
      <c r="H9"/>
      <c r="I9"/>
      <c r="J9"/>
      <c r="K9"/>
    </row>
    <row r="10" spans="1:11" s="24" customFormat="1" ht="14.25">
      <c r="A10" s="28" t="s">
        <v>724</v>
      </c>
      <c r="B10"/>
      <c r="C10"/>
      <c r="D10"/>
      <c r="E10"/>
      <c r="F10"/>
      <c r="G10"/>
      <c r="H10"/>
      <c r="I10"/>
      <c r="J10"/>
      <c r="K10"/>
    </row>
    <row r="11" spans="1:11" s="24" customFormat="1" ht="14.25">
      <c r="A11" s="28" t="s">
        <v>725</v>
      </c>
      <c r="B11"/>
      <c r="C11"/>
      <c r="D11"/>
      <c r="E11"/>
      <c r="F11"/>
      <c r="G11"/>
      <c r="H11"/>
      <c r="I11"/>
      <c r="J11"/>
      <c r="K11"/>
    </row>
  </sheetData>
  <phoneticPr fontId="2" type="noConversion"/>
  <pageMargins left="0.75" right="0.75" top="1" bottom="1" header="0.5" footer="0.5"/>
  <headerFooter alignWithMargins="0"/>
</worksheet>
</file>

<file path=xl/worksheets/sheet65.xml><?xml version="1.0" encoding="utf-8"?>
<worksheet xmlns="http://schemas.openxmlformats.org/spreadsheetml/2006/main" xmlns:r="http://schemas.openxmlformats.org/officeDocument/2006/relationships">
  <sheetPr codeName="Sheet66"/>
  <dimension ref="A1:G39"/>
  <sheetViews>
    <sheetView showGridLines="0" workbookViewId="0">
      <selection sqref="A1:H1"/>
    </sheetView>
  </sheetViews>
  <sheetFormatPr defaultColWidth="10" defaultRowHeight="12.75"/>
  <cols>
    <col min="1" max="1" width="13.5703125" style="24" customWidth="1"/>
    <col min="2" max="2" width="13.28515625" style="24" customWidth="1"/>
    <col min="3" max="3" width="6.5703125" style="24" customWidth="1"/>
    <col min="5" max="5" width="16.140625" customWidth="1"/>
  </cols>
  <sheetData>
    <row r="1" spans="1:7" ht="14.25">
      <c r="A1" s="29" t="s">
        <v>726</v>
      </c>
    </row>
    <row r="2" spans="1:7" ht="14.25">
      <c r="A2" s="60" t="s">
        <v>727</v>
      </c>
      <c r="E2" s="28"/>
      <c r="F2" s="28"/>
    </row>
    <row r="3" spans="1:7">
      <c r="E3" s="28"/>
      <c r="F3" s="28"/>
    </row>
    <row r="4" spans="1:7">
      <c r="A4" s="560">
        <v>2016</v>
      </c>
      <c r="B4" s="301" t="s">
        <v>234</v>
      </c>
      <c r="C4" s="92"/>
      <c r="E4" s="28"/>
      <c r="F4" s="28"/>
    </row>
    <row r="5" spans="1:7">
      <c r="A5" s="345" t="s">
        <v>516</v>
      </c>
      <c r="B5" s="516">
        <v>100</v>
      </c>
      <c r="C5" s="52" t="s">
        <v>148</v>
      </c>
      <c r="E5" s="28"/>
      <c r="F5" s="28"/>
      <c r="G5" s="28" t="s">
        <v>148</v>
      </c>
    </row>
    <row r="6" spans="1:7">
      <c r="A6" s="58" t="s">
        <v>29</v>
      </c>
      <c r="B6" s="507">
        <v>267</v>
      </c>
      <c r="C6" s="52"/>
      <c r="E6" s="28"/>
      <c r="F6" s="28"/>
      <c r="G6" s="28"/>
    </row>
    <row r="7" spans="1:7">
      <c r="A7" s="58" t="s">
        <v>24</v>
      </c>
      <c r="B7" s="507">
        <v>177</v>
      </c>
      <c r="C7" s="52" t="s">
        <v>148</v>
      </c>
      <c r="E7" s="28"/>
      <c r="F7" s="28"/>
      <c r="G7" s="28" t="s">
        <v>148</v>
      </c>
    </row>
    <row r="8" spans="1:7">
      <c r="A8" s="58" t="s">
        <v>32</v>
      </c>
      <c r="B8" s="507">
        <v>128</v>
      </c>
      <c r="C8" s="52" t="s">
        <v>148</v>
      </c>
      <c r="E8" s="28"/>
      <c r="F8" s="28"/>
      <c r="G8" s="28" t="s">
        <v>148</v>
      </c>
    </row>
    <row r="9" spans="1:7">
      <c r="A9" s="58" t="s">
        <v>33</v>
      </c>
      <c r="B9" s="507">
        <v>126</v>
      </c>
      <c r="C9" s="52" t="s">
        <v>148</v>
      </c>
      <c r="E9" s="28"/>
      <c r="F9" s="28"/>
      <c r="G9" s="28" t="s">
        <v>148</v>
      </c>
    </row>
    <row r="10" spans="1:7">
      <c r="A10" s="58" t="s">
        <v>19</v>
      </c>
      <c r="B10" s="507">
        <v>125</v>
      </c>
      <c r="C10" s="52" t="s">
        <v>148</v>
      </c>
      <c r="E10" s="28"/>
      <c r="F10" s="28"/>
      <c r="G10" s="28" t="s">
        <v>148</v>
      </c>
    </row>
    <row r="11" spans="1:7">
      <c r="A11" s="58" t="s">
        <v>39</v>
      </c>
      <c r="B11" s="507">
        <v>124</v>
      </c>
      <c r="C11" s="52" t="s">
        <v>148</v>
      </c>
      <c r="E11" s="28"/>
      <c r="F11" s="28"/>
      <c r="G11" s="28" t="s">
        <v>148</v>
      </c>
    </row>
    <row r="12" spans="1:7">
      <c r="A12" s="58" t="s">
        <v>20</v>
      </c>
      <c r="B12" s="507">
        <v>123</v>
      </c>
      <c r="C12" s="52" t="s">
        <v>148</v>
      </c>
      <c r="E12" s="28"/>
      <c r="F12" s="28"/>
      <c r="G12" s="28" t="s">
        <v>148</v>
      </c>
    </row>
    <row r="13" spans="1:7">
      <c r="A13" s="58" t="s">
        <v>17</v>
      </c>
      <c r="B13" s="507">
        <v>118</v>
      </c>
      <c r="C13" s="52" t="s">
        <v>148</v>
      </c>
      <c r="E13" s="28"/>
      <c r="F13" s="28"/>
      <c r="G13" s="28" t="s">
        <v>148</v>
      </c>
    </row>
    <row r="14" spans="1:7">
      <c r="A14" s="58" t="s">
        <v>38</v>
      </c>
      <c r="B14" s="507">
        <v>109</v>
      </c>
      <c r="C14" s="52" t="s">
        <v>148</v>
      </c>
      <c r="E14" s="28"/>
      <c r="F14" s="28"/>
      <c r="G14" s="28" t="s">
        <v>148</v>
      </c>
    </row>
    <row r="15" spans="1:7">
      <c r="A15" s="58" t="s">
        <v>40</v>
      </c>
      <c r="B15" s="507">
        <v>108</v>
      </c>
      <c r="C15" s="52" t="s">
        <v>148</v>
      </c>
      <c r="E15" s="28"/>
      <c r="F15" s="28"/>
      <c r="G15" s="28" t="s">
        <v>148</v>
      </c>
    </row>
    <row r="16" spans="1:7">
      <c r="A16" s="58" t="s">
        <v>23</v>
      </c>
      <c r="B16" s="507">
        <v>105</v>
      </c>
      <c r="C16" s="52" t="s">
        <v>148</v>
      </c>
      <c r="E16" s="28"/>
      <c r="F16" s="28"/>
      <c r="G16" s="28" t="s">
        <v>148</v>
      </c>
    </row>
    <row r="17" spans="1:7">
      <c r="A17" s="58" t="s">
        <v>25</v>
      </c>
      <c r="B17" s="507">
        <v>96</v>
      </c>
      <c r="C17" s="52" t="s">
        <v>148</v>
      </c>
      <c r="E17" s="28"/>
      <c r="F17" s="28"/>
      <c r="G17" s="28" t="s">
        <v>148</v>
      </c>
    </row>
    <row r="18" spans="1:7">
      <c r="A18" s="58" t="s">
        <v>31</v>
      </c>
      <c r="B18" s="507">
        <v>95</v>
      </c>
      <c r="C18" s="52" t="s">
        <v>148</v>
      </c>
      <c r="E18" s="28"/>
      <c r="F18" s="28"/>
      <c r="G18" s="28" t="s">
        <v>148</v>
      </c>
    </row>
    <row r="19" spans="1:7">
      <c r="A19" s="53" t="s">
        <v>22</v>
      </c>
      <c r="B19" s="508">
        <v>92</v>
      </c>
      <c r="C19" s="52" t="s">
        <v>148</v>
      </c>
      <c r="E19" s="28"/>
      <c r="F19" s="28"/>
      <c r="G19" s="28" t="s">
        <v>148</v>
      </c>
    </row>
    <row r="20" spans="1:7">
      <c r="A20" s="58" t="s">
        <v>18</v>
      </c>
      <c r="B20" s="507">
        <v>88</v>
      </c>
      <c r="C20" s="52" t="s">
        <v>148</v>
      </c>
      <c r="E20" s="28"/>
      <c r="F20" s="28"/>
      <c r="G20" s="28" t="s">
        <v>148</v>
      </c>
    </row>
    <row r="21" spans="1:7">
      <c r="A21" s="58" t="s">
        <v>36</v>
      </c>
      <c r="B21" s="507">
        <v>83</v>
      </c>
      <c r="C21" s="52" t="s">
        <v>148</v>
      </c>
      <c r="E21" s="28"/>
      <c r="F21" s="28"/>
      <c r="G21" s="28" t="s">
        <v>148</v>
      </c>
    </row>
    <row r="22" spans="1:7">
      <c r="A22" s="58" t="s">
        <v>26</v>
      </c>
      <c r="B22" s="507">
        <v>81</v>
      </c>
      <c r="C22" s="52" t="s">
        <v>148</v>
      </c>
      <c r="E22" s="28"/>
      <c r="F22" s="28"/>
      <c r="G22" s="28" t="s">
        <v>148</v>
      </c>
    </row>
    <row r="23" spans="1:7">
      <c r="A23" s="53" t="s">
        <v>35</v>
      </c>
      <c r="B23" s="508">
        <v>77</v>
      </c>
      <c r="C23" s="54" t="s">
        <v>148</v>
      </c>
      <c r="E23" s="28"/>
      <c r="F23" s="28"/>
      <c r="G23" s="28" t="s">
        <v>148</v>
      </c>
    </row>
    <row r="24" spans="1:7">
      <c r="A24" s="58" t="s">
        <v>37</v>
      </c>
      <c r="B24" s="507">
        <v>77</v>
      </c>
      <c r="C24" s="52" t="s">
        <v>148</v>
      </c>
      <c r="E24" s="28"/>
      <c r="F24" s="28"/>
      <c r="G24" s="28" t="s">
        <v>148</v>
      </c>
    </row>
    <row r="25" spans="1:7">
      <c r="A25" s="58" t="s">
        <v>28</v>
      </c>
      <c r="B25" s="507">
        <v>75</v>
      </c>
      <c r="C25" s="52" t="s">
        <v>148</v>
      </c>
      <c r="E25" s="28"/>
      <c r="F25" s="28"/>
      <c r="G25" s="28" t="s">
        <v>148</v>
      </c>
    </row>
    <row r="26" spans="1:7">
      <c r="A26" s="58" t="s">
        <v>21</v>
      </c>
      <c r="B26" s="507">
        <v>74</v>
      </c>
      <c r="C26" s="52" t="s">
        <v>148</v>
      </c>
      <c r="E26" s="28"/>
      <c r="F26" s="28"/>
      <c r="G26" s="28" t="s">
        <v>148</v>
      </c>
    </row>
    <row r="27" spans="1:7">
      <c r="A27" s="58" t="s">
        <v>34</v>
      </c>
      <c r="B27" s="507">
        <v>69</v>
      </c>
      <c r="C27" s="52" t="s">
        <v>148</v>
      </c>
      <c r="E27" s="28"/>
      <c r="F27" s="28"/>
      <c r="G27" s="28" t="s">
        <v>148</v>
      </c>
    </row>
    <row r="28" spans="1:7">
      <c r="A28" s="58" t="s">
        <v>184</v>
      </c>
      <c r="B28" s="507">
        <v>67</v>
      </c>
      <c r="C28" s="52" t="s">
        <v>148</v>
      </c>
      <c r="E28" s="28"/>
      <c r="F28" s="28"/>
      <c r="G28" s="28" t="s">
        <v>148</v>
      </c>
    </row>
    <row r="29" spans="1:7">
      <c r="A29" s="58" t="s">
        <v>30</v>
      </c>
      <c r="B29" s="507">
        <v>67</v>
      </c>
      <c r="C29" s="52" t="s">
        <v>148</v>
      </c>
      <c r="E29" s="28"/>
      <c r="F29" s="28"/>
      <c r="G29" s="28" t="s">
        <v>148</v>
      </c>
    </row>
    <row r="30" spans="1:7">
      <c r="A30" s="58" t="s">
        <v>27</v>
      </c>
      <c r="B30" s="507">
        <v>65</v>
      </c>
      <c r="C30" s="52" t="s">
        <v>148</v>
      </c>
      <c r="E30" s="28"/>
      <c r="F30" s="28"/>
      <c r="G30" s="28" t="s">
        <v>148</v>
      </c>
    </row>
    <row r="31" spans="1:7">
      <c r="A31" s="58" t="s">
        <v>202</v>
      </c>
      <c r="B31" s="507">
        <v>59</v>
      </c>
      <c r="C31" s="52" t="s">
        <v>148</v>
      </c>
      <c r="E31" s="28"/>
      <c r="F31" s="28"/>
      <c r="G31" s="28" t="s">
        <v>148</v>
      </c>
    </row>
    <row r="32" spans="1:7">
      <c r="A32" s="58" t="s">
        <v>106</v>
      </c>
      <c r="B32" s="190">
        <v>59</v>
      </c>
      <c r="C32" s="52" t="s">
        <v>148</v>
      </c>
      <c r="E32" s="28"/>
      <c r="F32" s="28"/>
      <c r="G32" s="28" t="s">
        <v>148</v>
      </c>
    </row>
    <row r="33" spans="1:7">
      <c r="A33" s="191" t="s">
        <v>107</v>
      </c>
      <c r="B33" s="192">
        <v>48</v>
      </c>
      <c r="C33" s="177" t="s">
        <v>148</v>
      </c>
      <c r="E33" s="28"/>
      <c r="F33" s="28"/>
      <c r="G33" s="28" t="s">
        <v>148</v>
      </c>
    </row>
    <row r="34" spans="1:7" s="27" customFormat="1" ht="12">
      <c r="A34" s="26" t="s">
        <v>252</v>
      </c>
      <c r="B34" s="26"/>
      <c r="C34" s="26"/>
    </row>
    <row r="35" spans="1:7" s="27" customFormat="1" ht="13.5">
      <c r="A35" s="26" t="s">
        <v>235</v>
      </c>
      <c r="B35" s="26"/>
      <c r="C35" s="26"/>
    </row>
    <row r="36" spans="1:7" s="26" customFormat="1" ht="12">
      <c r="A36" s="176" t="s">
        <v>305</v>
      </c>
    </row>
    <row r="37" spans="1:7">
      <c r="A37" s="49"/>
      <c r="D37" s="100"/>
    </row>
    <row r="38" spans="1:7">
      <c r="D38" s="100"/>
    </row>
    <row r="39" spans="1:7">
      <c r="D39" s="100"/>
    </row>
  </sheetData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66.xml><?xml version="1.0" encoding="utf-8"?>
<worksheet xmlns="http://schemas.openxmlformats.org/spreadsheetml/2006/main" xmlns:r="http://schemas.openxmlformats.org/officeDocument/2006/relationships">
  <sheetPr codeName="Sheet67"/>
  <dimension ref="A1:K19"/>
  <sheetViews>
    <sheetView showGridLines="0" workbookViewId="0">
      <selection sqref="A1:H1"/>
    </sheetView>
  </sheetViews>
  <sheetFormatPr defaultColWidth="10" defaultRowHeight="12.75"/>
  <sheetData>
    <row r="1" spans="1:11" ht="14.25">
      <c r="A1" s="63" t="s">
        <v>728</v>
      </c>
    </row>
    <row r="2" spans="1:11" ht="14.25">
      <c r="A2" s="64" t="s">
        <v>729</v>
      </c>
    </row>
    <row r="3" spans="1:11">
      <c r="A3" s="64"/>
    </row>
    <row r="4" spans="1:11" ht="14.25">
      <c r="A4" s="55"/>
      <c r="B4" s="55"/>
      <c r="C4" s="55"/>
      <c r="D4" s="55"/>
      <c r="E4" s="55"/>
      <c r="F4" s="55"/>
      <c r="G4" s="55"/>
      <c r="H4" s="55"/>
      <c r="I4" s="55"/>
      <c r="J4" s="55"/>
      <c r="K4" s="187" t="s">
        <v>234</v>
      </c>
    </row>
    <row r="5" spans="1:11" ht="14.25">
      <c r="A5" s="55"/>
      <c r="B5" s="296">
        <v>2007</v>
      </c>
      <c r="C5" s="297">
        <v>2008</v>
      </c>
      <c r="D5" s="296">
        <v>2009</v>
      </c>
      <c r="E5" s="297">
        <v>2010</v>
      </c>
      <c r="F5" s="296">
        <v>2011</v>
      </c>
      <c r="G5" s="297">
        <v>2012</v>
      </c>
      <c r="H5" s="296">
        <v>2013</v>
      </c>
      <c r="I5" s="297">
        <v>2014</v>
      </c>
      <c r="J5" s="297">
        <v>2015</v>
      </c>
      <c r="K5" s="297">
        <v>2016</v>
      </c>
    </row>
    <row r="6" spans="1:11">
      <c r="A6" s="298" t="s">
        <v>42</v>
      </c>
      <c r="B6" s="407">
        <v>81</v>
      </c>
      <c r="C6" s="407">
        <v>81</v>
      </c>
      <c r="D6" s="407">
        <v>82</v>
      </c>
      <c r="E6" s="407">
        <v>82</v>
      </c>
      <c r="F6" s="407">
        <v>77</v>
      </c>
      <c r="G6" s="407">
        <v>75</v>
      </c>
      <c r="H6" s="407">
        <v>77</v>
      </c>
      <c r="I6" s="407">
        <v>77</v>
      </c>
      <c r="J6" s="430">
        <v>77</v>
      </c>
      <c r="K6" s="430">
        <v>77</v>
      </c>
    </row>
    <row r="7" spans="1:11">
      <c r="A7" s="299" t="s">
        <v>43</v>
      </c>
      <c r="B7" s="407">
        <v>103</v>
      </c>
      <c r="C7" s="407">
        <v>101</v>
      </c>
      <c r="D7" s="407">
        <v>101</v>
      </c>
      <c r="E7" s="407">
        <v>96</v>
      </c>
      <c r="F7" s="407">
        <v>93</v>
      </c>
      <c r="G7" s="407">
        <v>91</v>
      </c>
      <c r="H7" s="407">
        <v>90</v>
      </c>
      <c r="I7" s="407">
        <v>90</v>
      </c>
      <c r="J7" s="430">
        <v>90</v>
      </c>
      <c r="K7" s="430">
        <v>92</v>
      </c>
    </row>
    <row r="8" spans="1:11">
      <c r="A8" s="19" t="s">
        <v>252</v>
      </c>
    </row>
    <row r="9" spans="1:11" ht="13.5">
      <c r="A9" s="26" t="s">
        <v>235</v>
      </c>
      <c r="B9" s="26"/>
      <c r="C9" s="26"/>
      <c r="D9" s="27"/>
    </row>
    <row r="10" spans="1:11">
      <c r="A10" s="176" t="s">
        <v>305</v>
      </c>
      <c r="B10" s="26"/>
      <c r="C10" s="26"/>
      <c r="D10" s="26"/>
      <c r="E10" s="24"/>
      <c r="F10" s="24"/>
      <c r="G10" s="24"/>
      <c r="H10" s="24"/>
      <c r="I10" s="24"/>
      <c r="J10" s="24"/>
      <c r="K10" s="24"/>
    </row>
    <row r="11" spans="1:11" s="24" customFormat="1">
      <c r="A11" s="176"/>
      <c r="B11" s="26"/>
      <c r="C11" s="26"/>
      <c r="D11" s="26"/>
    </row>
    <row r="14" spans="1:11">
      <c r="A14" s="60"/>
    </row>
    <row r="19" spans="1:1">
      <c r="A19" s="49"/>
    </row>
  </sheetData>
  <phoneticPr fontId="2" type="noConversion"/>
  <pageMargins left="0.75" right="0.75" top="1" bottom="1" header="0.5" footer="0.5"/>
  <headerFooter alignWithMargins="0"/>
</worksheet>
</file>

<file path=xl/worksheets/sheet67.xml><?xml version="1.0" encoding="utf-8"?>
<worksheet xmlns="http://schemas.openxmlformats.org/spreadsheetml/2006/main" xmlns:r="http://schemas.openxmlformats.org/officeDocument/2006/relationships">
  <sheetPr codeName="Sheet68"/>
  <dimension ref="A1:C11"/>
  <sheetViews>
    <sheetView showGridLines="0" workbookViewId="0">
      <selection sqref="A1:H1"/>
    </sheetView>
  </sheetViews>
  <sheetFormatPr defaultColWidth="8.85546875" defaultRowHeight="12.75"/>
  <cols>
    <col min="1" max="1" width="14.7109375" customWidth="1"/>
    <col min="2" max="2" width="16.5703125" customWidth="1"/>
    <col min="3" max="3" width="17.5703125" customWidth="1"/>
    <col min="4" max="4" width="6" customWidth="1"/>
  </cols>
  <sheetData>
    <row r="1" spans="1:3">
      <c r="A1" s="63" t="s">
        <v>730</v>
      </c>
      <c r="B1" s="63"/>
      <c r="C1" s="63"/>
    </row>
    <row r="2" spans="1:3">
      <c r="A2" s="64" t="s">
        <v>731</v>
      </c>
      <c r="B2" s="63"/>
      <c r="C2" s="63"/>
    </row>
    <row r="3" spans="1:3">
      <c r="A3" s="24"/>
      <c r="B3" s="24"/>
      <c r="C3" s="24"/>
    </row>
    <row r="4" spans="1:3" ht="76.5" customHeight="1">
      <c r="A4" s="24"/>
      <c r="B4" s="559" t="s">
        <v>517</v>
      </c>
      <c r="C4" s="276" t="s">
        <v>518</v>
      </c>
    </row>
    <row r="5" spans="1:3" ht="14.25">
      <c r="A5" s="98" t="s">
        <v>179</v>
      </c>
      <c r="B5" s="153">
        <v>77.599999999999994</v>
      </c>
      <c r="C5" s="152">
        <v>67.900000000000006</v>
      </c>
    </row>
    <row r="6" spans="1:3" ht="14.25">
      <c r="A6" s="81" t="s">
        <v>200</v>
      </c>
      <c r="B6" s="291">
        <v>101.9</v>
      </c>
      <c r="C6" s="292">
        <v>97.9</v>
      </c>
    </row>
    <row r="7" spans="1:3">
      <c r="A7" s="19" t="s">
        <v>252</v>
      </c>
    </row>
    <row r="8" spans="1:3" ht="14.25">
      <c r="A8" s="28" t="s">
        <v>732</v>
      </c>
    </row>
    <row r="11" spans="1:3" s="100" customFormat="1"/>
  </sheetData>
  <phoneticPr fontId="2" type="noConversion"/>
  <pageMargins left="0.75" right="0.75" top="1" bottom="1" header="0.5" footer="0.5"/>
  <headerFooter alignWithMargins="0"/>
</worksheet>
</file>

<file path=xl/worksheets/sheet68.xml><?xml version="1.0" encoding="utf-8"?>
<worksheet xmlns="http://schemas.openxmlformats.org/spreadsheetml/2006/main" xmlns:r="http://schemas.openxmlformats.org/officeDocument/2006/relationships">
  <sheetPr codeName="Sheet70"/>
  <dimension ref="A1:K9"/>
  <sheetViews>
    <sheetView showGridLines="0" workbookViewId="0">
      <selection sqref="A1:H1"/>
    </sheetView>
  </sheetViews>
  <sheetFormatPr defaultColWidth="10" defaultRowHeight="12.75"/>
  <cols>
    <col min="1" max="1" width="12.42578125" customWidth="1"/>
  </cols>
  <sheetData>
    <row r="1" spans="1:11">
      <c r="A1" s="63" t="s">
        <v>733</v>
      </c>
    </row>
    <row r="2" spans="1:11">
      <c r="A2" s="64" t="s">
        <v>734</v>
      </c>
    </row>
    <row r="3" spans="1:11">
      <c r="A3" s="64"/>
    </row>
    <row r="4" spans="1:11" ht="18.75" customHeight="1">
      <c r="A4" s="55"/>
      <c r="B4" s="55"/>
      <c r="C4" s="55"/>
      <c r="D4" s="55"/>
      <c r="E4" s="55"/>
      <c r="F4" s="55"/>
      <c r="G4" s="55"/>
      <c r="H4" s="55"/>
      <c r="I4" s="55"/>
      <c r="J4" s="55"/>
      <c r="K4" s="43" t="s">
        <v>306</v>
      </c>
    </row>
    <row r="5" spans="1:11" ht="18.75" customHeight="1">
      <c r="A5" s="55"/>
      <c r="B5" s="297">
        <v>2007</v>
      </c>
      <c r="C5" s="296">
        <v>2008</v>
      </c>
      <c r="D5" s="297">
        <v>2009</v>
      </c>
      <c r="E5" s="296">
        <v>2010</v>
      </c>
      <c r="F5" s="297">
        <v>2011</v>
      </c>
      <c r="G5" s="296">
        <v>2012</v>
      </c>
      <c r="H5" s="297">
        <v>2013</v>
      </c>
      <c r="I5" s="297">
        <v>2014</v>
      </c>
      <c r="J5" s="297">
        <v>2015</v>
      </c>
      <c r="K5" s="297">
        <v>2016</v>
      </c>
    </row>
    <row r="6" spans="1:11" ht="18.75" customHeight="1">
      <c r="A6" s="298" t="s">
        <v>42</v>
      </c>
      <c r="B6" s="127">
        <v>68.400000000000006</v>
      </c>
      <c r="C6" s="127">
        <v>71.7</v>
      </c>
      <c r="D6" s="127">
        <v>83.6</v>
      </c>
      <c r="E6" s="127">
        <v>96.2</v>
      </c>
      <c r="F6" s="127">
        <v>111.4</v>
      </c>
      <c r="G6" s="127">
        <v>126.2</v>
      </c>
      <c r="H6" s="127">
        <v>129</v>
      </c>
      <c r="I6" s="127">
        <v>130.6</v>
      </c>
      <c r="J6" s="127">
        <v>128.80000000000001</v>
      </c>
      <c r="K6" s="127">
        <v>130.1</v>
      </c>
    </row>
    <row r="7" spans="1:11" ht="18.75" customHeight="1">
      <c r="A7" s="299" t="s">
        <v>43</v>
      </c>
      <c r="B7" s="127">
        <v>35.6</v>
      </c>
      <c r="C7" s="127">
        <v>39.5</v>
      </c>
      <c r="D7" s="127">
        <v>52.8</v>
      </c>
      <c r="E7" s="127">
        <v>60.1</v>
      </c>
      <c r="F7" s="127">
        <v>69.5</v>
      </c>
      <c r="G7" s="127">
        <v>85.7</v>
      </c>
      <c r="H7" s="127">
        <v>95.5</v>
      </c>
      <c r="I7" s="127">
        <v>100.4</v>
      </c>
      <c r="J7" s="127">
        <v>99.4</v>
      </c>
      <c r="K7" s="127">
        <v>99</v>
      </c>
    </row>
    <row r="8" spans="1:11" ht="20.25" customHeight="1">
      <c r="A8" s="300" t="s">
        <v>275</v>
      </c>
      <c r="B8" s="127">
        <v>57.5</v>
      </c>
      <c r="C8" s="127">
        <v>60.7</v>
      </c>
      <c r="D8" s="127">
        <v>72.7</v>
      </c>
      <c r="E8" s="127">
        <v>78.3</v>
      </c>
      <c r="F8" s="127">
        <v>81</v>
      </c>
      <c r="G8" s="127">
        <v>83.7</v>
      </c>
      <c r="H8" s="127">
        <v>85.6</v>
      </c>
      <c r="I8" s="127">
        <v>86.5</v>
      </c>
      <c r="J8" s="127">
        <v>84.5</v>
      </c>
      <c r="K8" s="127">
        <v>83.2</v>
      </c>
    </row>
    <row r="9" spans="1:11" ht="15.75" customHeight="1">
      <c r="A9" s="19" t="s">
        <v>252</v>
      </c>
    </row>
  </sheetData>
  <phoneticPr fontId="2" type="noConversion"/>
  <pageMargins left="0.75" right="0.75" top="1" bottom="1" header="0.5" footer="0.5"/>
  <headerFooter alignWithMargins="0"/>
</worksheet>
</file>

<file path=xl/worksheets/sheet69.xml><?xml version="1.0" encoding="utf-8"?>
<worksheet xmlns="http://schemas.openxmlformats.org/spreadsheetml/2006/main" xmlns:r="http://schemas.openxmlformats.org/officeDocument/2006/relationships">
  <sheetPr codeName="Sheet69"/>
  <dimension ref="A1:J34"/>
  <sheetViews>
    <sheetView showGridLines="0" workbookViewId="0">
      <selection sqref="A1:H1"/>
    </sheetView>
  </sheetViews>
  <sheetFormatPr defaultRowHeight="12.75"/>
  <cols>
    <col min="1" max="1" width="15.140625" customWidth="1"/>
    <col min="2" max="2" width="15.42578125" customWidth="1"/>
  </cols>
  <sheetData>
    <row r="1" spans="1:10">
      <c r="A1" s="63" t="s">
        <v>735</v>
      </c>
    </row>
    <row r="2" spans="1:10">
      <c r="A2" s="64" t="s">
        <v>736</v>
      </c>
    </row>
    <row r="4" spans="1:10">
      <c r="A4" s="352">
        <v>2016</v>
      </c>
      <c r="B4" s="352" t="s">
        <v>519</v>
      </c>
    </row>
    <row r="5" spans="1:10">
      <c r="A5" s="635" t="s">
        <v>275</v>
      </c>
      <c r="B5" s="636">
        <v>83.2</v>
      </c>
      <c r="C5" s="63"/>
      <c r="D5" s="63"/>
      <c r="E5" s="63"/>
      <c r="F5" s="63"/>
      <c r="G5" s="63"/>
      <c r="H5" s="63"/>
      <c r="I5" s="63"/>
      <c r="J5" s="76"/>
    </row>
    <row r="6" spans="1:10">
      <c r="A6" s="517" t="s">
        <v>21</v>
      </c>
      <c r="B6" s="518">
        <v>9.4</v>
      </c>
      <c r="C6" s="63"/>
      <c r="D6" s="63"/>
      <c r="E6" s="63"/>
      <c r="F6" s="63"/>
      <c r="G6" s="63"/>
      <c r="H6" s="63"/>
      <c r="I6" s="63"/>
      <c r="J6" s="76"/>
    </row>
    <row r="7" spans="1:10">
      <c r="A7" s="517" t="s">
        <v>29</v>
      </c>
      <c r="B7" s="518">
        <v>20.8</v>
      </c>
    </row>
    <row r="8" spans="1:10">
      <c r="A8" s="517" t="s">
        <v>107</v>
      </c>
      <c r="B8" s="518">
        <v>29</v>
      </c>
    </row>
    <row r="9" spans="1:10">
      <c r="A9" s="517" t="s">
        <v>18</v>
      </c>
      <c r="B9" s="518">
        <v>36.799999999999997</v>
      </c>
    </row>
    <row r="10" spans="1:10">
      <c r="A10" s="517" t="s">
        <v>106</v>
      </c>
      <c r="B10" s="518">
        <v>37.6</v>
      </c>
    </row>
    <row r="11" spans="1:10">
      <c r="A11" s="517" t="s">
        <v>19</v>
      </c>
      <c r="B11" s="518">
        <v>37.700000000000003</v>
      </c>
    </row>
    <row r="12" spans="1:10">
      <c r="A12" s="517" t="s">
        <v>28</v>
      </c>
      <c r="B12" s="518">
        <v>40.1</v>
      </c>
    </row>
    <row r="13" spans="1:10">
      <c r="A13" s="517" t="s">
        <v>27</v>
      </c>
      <c r="B13" s="518">
        <v>40.6</v>
      </c>
    </row>
    <row r="14" spans="1:10">
      <c r="A14" s="517" t="s">
        <v>39</v>
      </c>
      <c r="B14" s="518">
        <v>42.2</v>
      </c>
    </row>
    <row r="15" spans="1:10">
      <c r="A15" s="517" t="s">
        <v>37</v>
      </c>
      <c r="B15" s="518">
        <v>51.8</v>
      </c>
    </row>
    <row r="16" spans="1:10">
      <c r="A16" s="517" t="s">
        <v>34</v>
      </c>
      <c r="B16" s="518">
        <v>54.1</v>
      </c>
    </row>
    <row r="17" spans="1:2">
      <c r="A17" s="517" t="s">
        <v>31</v>
      </c>
      <c r="B17" s="518">
        <v>57.6</v>
      </c>
    </row>
    <row r="18" spans="1:2">
      <c r="A18" s="517" t="s">
        <v>32</v>
      </c>
      <c r="B18" s="518">
        <v>61.8</v>
      </c>
    </row>
    <row r="19" spans="1:2">
      <c r="A19" s="517" t="s">
        <v>38</v>
      </c>
      <c r="B19" s="518">
        <v>63.1</v>
      </c>
    </row>
    <row r="20" spans="1:2">
      <c r="A20" s="517" t="s">
        <v>20</v>
      </c>
      <c r="B20" s="518">
        <v>68.099999999999994</v>
      </c>
    </row>
    <row r="21" spans="1:2">
      <c r="A21" s="517" t="s">
        <v>24</v>
      </c>
      <c r="B21" s="518">
        <v>72.8</v>
      </c>
    </row>
    <row r="22" spans="1:2">
      <c r="A22" s="517" t="s">
        <v>30</v>
      </c>
      <c r="B22" s="518">
        <v>73.900000000000006</v>
      </c>
    </row>
    <row r="23" spans="1:2">
      <c r="A23" s="517" t="s">
        <v>36</v>
      </c>
      <c r="B23" s="518">
        <v>78.5</v>
      </c>
    </row>
    <row r="24" spans="1:2">
      <c r="A24" s="517" t="s">
        <v>202</v>
      </c>
      <c r="B24" s="518">
        <v>82.9</v>
      </c>
    </row>
    <row r="25" spans="1:2">
      <c r="A25" s="517" t="s">
        <v>33</v>
      </c>
      <c r="B25" s="518">
        <v>83.6</v>
      </c>
    </row>
    <row r="26" spans="1:2">
      <c r="A26" s="517" t="s">
        <v>40</v>
      </c>
      <c r="B26" s="518">
        <v>88.3</v>
      </c>
    </row>
    <row r="27" spans="1:2">
      <c r="A27" s="517" t="s">
        <v>23</v>
      </c>
      <c r="B27" s="518">
        <v>96.5</v>
      </c>
    </row>
    <row r="28" spans="1:2">
      <c r="A28" s="637" t="s">
        <v>22</v>
      </c>
      <c r="B28" s="638">
        <v>99</v>
      </c>
    </row>
    <row r="29" spans="1:2">
      <c r="A29" s="517" t="s">
        <v>17</v>
      </c>
      <c r="B29" s="518">
        <v>105.7</v>
      </c>
    </row>
    <row r="30" spans="1:2">
      <c r="A30" s="517" t="s">
        <v>26</v>
      </c>
      <c r="B30" s="518">
        <v>107.1</v>
      </c>
    </row>
    <row r="31" spans="1:2">
      <c r="A31" s="637" t="s">
        <v>35</v>
      </c>
      <c r="B31" s="638">
        <v>130.1</v>
      </c>
    </row>
    <row r="32" spans="1:2">
      <c r="A32" s="517" t="s">
        <v>25</v>
      </c>
      <c r="B32" s="518">
        <v>132</v>
      </c>
    </row>
    <row r="33" spans="1:2">
      <c r="A33" s="519" t="s">
        <v>184</v>
      </c>
      <c r="B33" s="247">
        <v>180.8</v>
      </c>
    </row>
    <row r="34" spans="1:2">
      <c r="A34" s="19" t="s">
        <v>252</v>
      </c>
    </row>
  </sheetData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sheetPr codeName="Sheet6"/>
  <dimension ref="A1:H47"/>
  <sheetViews>
    <sheetView showGridLines="0" workbookViewId="0">
      <selection sqref="A1:H1"/>
    </sheetView>
  </sheetViews>
  <sheetFormatPr defaultRowHeight="12.75"/>
  <cols>
    <col min="1" max="1" width="16.42578125" customWidth="1"/>
  </cols>
  <sheetData>
    <row r="1" spans="1:5">
      <c r="A1" s="54" t="s">
        <v>595</v>
      </c>
    </row>
    <row r="2" spans="1:5">
      <c r="A2" s="66" t="s">
        <v>596</v>
      </c>
      <c r="B2" s="24"/>
      <c r="C2" s="24"/>
      <c r="D2" s="24"/>
      <c r="E2" s="24"/>
    </row>
    <row r="3" spans="1:5">
      <c r="A3" s="65"/>
      <c r="B3" s="406"/>
    </row>
    <row r="4" spans="1:5" ht="14.25">
      <c r="A4" s="301">
        <v>2016</v>
      </c>
      <c r="B4" s="392" t="s">
        <v>225</v>
      </c>
    </row>
    <row r="5" spans="1:5">
      <c r="A5" s="345" t="s">
        <v>275</v>
      </c>
      <c r="B5" s="440">
        <v>18</v>
      </c>
    </row>
    <row r="6" spans="1:5">
      <c r="A6" s="99" t="s">
        <v>36</v>
      </c>
      <c r="B6" s="48">
        <v>38</v>
      </c>
    </row>
    <row r="7" spans="1:5">
      <c r="A7" s="99" t="s">
        <v>202</v>
      </c>
      <c r="B7" s="48">
        <v>37</v>
      </c>
    </row>
    <row r="8" spans="1:5">
      <c r="A8" s="99" t="s">
        <v>107</v>
      </c>
      <c r="B8" s="48">
        <v>34</v>
      </c>
    </row>
    <row r="9" spans="1:5">
      <c r="A9" s="99" t="s">
        <v>37</v>
      </c>
      <c r="B9" s="48">
        <v>30</v>
      </c>
    </row>
    <row r="10" spans="1:5">
      <c r="A10" s="99" t="s">
        <v>26</v>
      </c>
      <c r="B10" s="48">
        <v>29</v>
      </c>
    </row>
    <row r="11" spans="1:5">
      <c r="A11" s="99" t="s">
        <v>184</v>
      </c>
      <c r="B11" s="48">
        <v>27</v>
      </c>
    </row>
    <row r="12" spans="1:5">
      <c r="A12" s="92" t="s">
        <v>22</v>
      </c>
      <c r="B12" s="159">
        <v>27</v>
      </c>
    </row>
    <row r="13" spans="1:5">
      <c r="A13" s="99" t="s">
        <v>29</v>
      </c>
      <c r="B13" s="48">
        <v>27</v>
      </c>
    </row>
    <row r="14" spans="1:5">
      <c r="A14" s="99" t="s">
        <v>106</v>
      </c>
      <c r="B14" s="48">
        <v>23</v>
      </c>
    </row>
    <row r="15" spans="1:5">
      <c r="A15" s="99" t="s">
        <v>30</v>
      </c>
      <c r="B15" s="48">
        <v>21</v>
      </c>
    </row>
    <row r="16" spans="1:5">
      <c r="A16" s="92" t="s">
        <v>35</v>
      </c>
      <c r="B16" s="159">
        <v>21</v>
      </c>
    </row>
    <row r="17" spans="1:8">
      <c r="A17" s="99" t="s">
        <v>34</v>
      </c>
      <c r="B17" s="48">
        <v>20</v>
      </c>
    </row>
    <row r="18" spans="1:8">
      <c r="A18" s="99" t="s">
        <v>25</v>
      </c>
      <c r="B18" s="48">
        <v>19</v>
      </c>
    </row>
    <row r="19" spans="1:8">
      <c r="A19" s="99" t="s">
        <v>21</v>
      </c>
      <c r="B19" s="48">
        <v>18</v>
      </c>
    </row>
    <row r="20" spans="1:8">
      <c r="A20" s="99" t="s">
        <v>33</v>
      </c>
      <c r="B20" s="48">
        <v>15</v>
      </c>
    </row>
    <row r="21" spans="1:8">
      <c r="A21" s="99" t="s">
        <v>20</v>
      </c>
      <c r="B21" s="48">
        <v>15</v>
      </c>
      <c r="H21" s="27"/>
    </row>
    <row r="22" spans="1:8">
      <c r="A22" s="99" t="s">
        <v>18</v>
      </c>
      <c r="B22" s="48">
        <v>14</v>
      </c>
    </row>
    <row r="23" spans="1:8">
      <c r="A23" s="99" t="s">
        <v>38</v>
      </c>
      <c r="B23" s="48">
        <v>14</v>
      </c>
    </row>
    <row r="24" spans="1:8">
      <c r="A24" s="99" t="s">
        <v>17</v>
      </c>
      <c r="B24" s="48">
        <v>13</v>
      </c>
    </row>
    <row r="25" spans="1:8">
      <c r="A25" s="99" t="s">
        <v>23</v>
      </c>
      <c r="B25" s="48">
        <v>13</v>
      </c>
    </row>
    <row r="26" spans="1:8">
      <c r="A26" s="99" t="s">
        <v>24</v>
      </c>
      <c r="B26" s="48">
        <v>13</v>
      </c>
    </row>
    <row r="27" spans="1:8">
      <c r="A27" s="99" t="s">
        <v>31</v>
      </c>
      <c r="B27" s="48">
        <v>13</v>
      </c>
    </row>
    <row r="28" spans="1:8">
      <c r="A28" s="99" t="s">
        <v>32</v>
      </c>
      <c r="B28" s="48">
        <v>13</v>
      </c>
    </row>
    <row r="29" spans="1:8">
      <c r="A29" s="99" t="s">
        <v>39</v>
      </c>
      <c r="B29" s="48">
        <v>13</v>
      </c>
    </row>
    <row r="30" spans="1:8">
      <c r="A30" s="99" t="s">
        <v>28</v>
      </c>
      <c r="B30" s="48">
        <v>12</v>
      </c>
    </row>
    <row r="31" spans="1:8">
      <c r="A31" s="99" t="s">
        <v>27</v>
      </c>
      <c r="B31" s="48">
        <v>12</v>
      </c>
    </row>
    <row r="32" spans="1:8">
      <c r="A32" s="99" t="s">
        <v>40</v>
      </c>
      <c r="B32" s="48">
        <v>9</v>
      </c>
    </row>
    <row r="33" spans="1:4">
      <c r="A33" s="441" t="s">
        <v>19</v>
      </c>
      <c r="B33" s="442">
        <v>8</v>
      </c>
    </row>
    <row r="34" spans="1:4">
      <c r="A34" s="27" t="s">
        <v>252</v>
      </c>
    </row>
    <row r="35" spans="1:4" ht="13.5">
      <c r="A35" s="49" t="s">
        <v>427</v>
      </c>
      <c r="B35" s="24"/>
      <c r="C35" s="52"/>
      <c r="D35" s="24"/>
    </row>
    <row r="36" spans="1:4">
      <c r="A36" s="65"/>
      <c r="B36" s="65"/>
      <c r="C36" s="65"/>
      <c r="D36" s="65"/>
    </row>
    <row r="37" spans="1:4">
      <c r="A37" s="65"/>
      <c r="B37" s="65"/>
    </row>
    <row r="38" spans="1:4">
      <c r="A38" s="65"/>
      <c r="B38" s="65"/>
    </row>
    <row r="39" spans="1:4">
      <c r="A39" s="65"/>
      <c r="B39" s="65"/>
    </row>
    <row r="40" spans="1:4">
      <c r="A40" s="65"/>
      <c r="B40" s="65"/>
    </row>
    <row r="41" spans="1:4">
      <c r="A41" s="65"/>
      <c r="B41" s="65"/>
    </row>
    <row r="42" spans="1:4">
      <c r="A42" s="65"/>
      <c r="B42" s="65"/>
    </row>
    <row r="43" spans="1:4">
      <c r="A43" s="65"/>
      <c r="B43" s="65"/>
    </row>
    <row r="44" spans="1:4">
      <c r="A44" s="65"/>
      <c r="B44" s="65"/>
    </row>
    <row r="45" spans="1:4">
      <c r="A45" s="65"/>
      <c r="B45" s="65"/>
    </row>
    <row r="46" spans="1:4">
      <c r="A46" s="65"/>
      <c r="B46" s="65"/>
    </row>
    <row r="47" spans="1:4">
      <c r="A47" s="65"/>
      <c r="B47" s="65"/>
    </row>
  </sheetData>
  <phoneticPr fontId="2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70.xml><?xml version="1.0" encoding="utf-8"?>
<worksheet xmlns="http://schemas.openxmlformats.org/spreadsheetml/2006/main" xmlns:r="http://schemas.openxmlformats.org/officeDocument/2006/relationships">
  <sheetPr codeName="Sheet71"/>
  <dimension ref="A1:K11"/>
  <sheetViews>
    <sheetView showGridLines="0" workbookViewId="0">
      <selection sqref="A1:H1"/>
    </sheetView>
  </sheetViews>
  <sheetFormatPr defaultColWidth="10" defaultRowHeight="12.75"/>
  <sheetData>
    <row r="1" spans="1:11">
      <c r="A1" s="63" t="s">
        <v>737</v>
      </c>
    </row>
    <row r="2" spans="1:11">
      <c r="A2" s="64" t="s">
        <v>738</v>
      </c>
    </row>
    <row r="3" spans="1:11" s="24" customFormat="1">
      <c r="A3" s="64"/>
      <c r="B3"/>
      <c r="C3"/>
      <c r="D3"/>
      <c r="E3"/>
      <c r="F3"/>
      <c r="G3"/>
      <c r="H3"/>
      <c r="I3"/>
      <c r="J3"/>
      <c r="K3"/>
    </row>
    <row r="4" spans="1:11" s="24" customFormat="1" ht="14.25">
      <c r="A4" s="55"/>
      <c r="B4" s="55"/>
      <c r="C4" s="55"/>
      <c r="D4" s="55"/>
      <c r="E4" s="55"/>
      <c r="F4" s="55"/>
      <c r="G4" s="55"/>
      <c r="H4" s="55"/>
      <c r="I4" s="55"/>
      <c r="J4" s="55"/>
      <c r="K4" s="43" t="s">
        <v>306</v>
      </c>
    </row>
    <row r="5" spans="1:11" s="24" customFormat="1" ht="16.5" customHeight="1">
      <c r="A5" s="55"/>
      <c r="B5" s="296">
        <v>2007</v>
      </c>
      <c r="C5" s="296">
        <v>2008</v>
      </c>
      <c r="D5" s="296">
        <v>2009</v>
      </c>
      <c r="E5" s="296">
        <v>2010</v>
      </c>
      <c r="F5" s="296">
        <v>2011</v>
      </c>
      <c r="G5" s="296">
        <v>2012</v>
      </c>
      <c r="H5" s="296">
        <v>2013</v>
      </c>
      <c r="I5" s="296">
        <v>2014</v>
      </c>
      <c r="J5" s="296">
        <v>2015</v>
      </c>
      <c r="K5" s="296">
        <v>2016</v>
      </c>
    </row>
    <row r="6" spans="1:11" s="24" customFormat="1" ht="16.5" customHeight="1">
      <c r="A6" s="521" t="s">
        <v>42</v>
      </c>
      <c r="B6" s="127">
        <v>-3</v>
      </c>
      <c r="C6" s="127">
        <v>-3.8</v>
      </c>
      <c r="D6" s="127">
        <v>-9.8000000000000007</v>
      </c>
      <c r="E6" s="127">
        <v>-11.2</v>
      </c>
      <c r="F6" s="127">
        <v>-7.4</v>
      </c>
      <c r="G6" s="127">
        <v>-5.7</v>
      </c>
      <c r="H6" s="127">
        <v>-4.8</v>
      </c>
      <c r="I6" s="127">
        <v>-7.2</v>
      </c>
      <c r="J6" s="127">
        <v>-4.4000000000000004</v>
      </c>
      <c r="K6" s="127">
        <v>-2</v>
      </c>
    </row>
    <row r="7" spans="1:11" s="24" customFormat="1" ht="16.5" customHeight="1">
      <c r="A7" s="522" t="s">
        <v>43</v>
      </c>
      <c r="B7" s="127">
        <v>1.9</v>
      </c>
      <c r="C7" s="127">
        <v>-4.4000000000000004</v>
      </c>
      <c r="D7" s="127">
        <v>-11</v>
      </c>
      <c r="E7" s="127">
        <v>-9.4</v>
      </c>
      <c r="F7" s="127">
        <v>-9.6</v>
      </c>
      <c r="G7" s="127">
        <v>-10.5</v>
      </c>
      <c r="H7" s="127">
        <v>-7</v>
      </c>
      <c r="I7" s="127">
        <v>-6</v>
      </c>
      <c r="J7" s="127">
        <v>-5.3</v>
      </c>
      <c r="K7" s="127">
        <v>-4.5</v>
      </c>
    </row>
    <row r="8" spans="1:11" s="24" customFormat="1" ht="16.5" customHeight="1">
      <c r="A8" s="521" t="s">
        <v>275</v>
      </c>
      <c r="B8" s="127">
        <v>-0.9</v>
      </c>
      <c r="C8" s="127">
        <v>-2.5</v>
      </c>
      <c r="D8" s="127">
        <v>-6.6</v>
      </c>
      <c r="E8" s="127">
        <v>-6.4</v>
      </c>
      <c r="F8" s="127">
        <v>-4.5999999999999996</v>
      </c>
      <c r="G8" s="127">
        <v>-4.2</v>
      </c>
      <c r="H8" s="127">
        <v>-3.3</v>
      </c>
      <c r="I8" s="127">
        <v>-3</v>
      </c>
      <c r="J8" s="127">
        <v>-2.4</v>
      </c>
      <c r="K8" s="127">
        <v>-1.7</v>
      </c>
    </row>
    <row r="9" spans="1:11" s="24" customFormat="1" ht="16.5" customHeight="1">
      <c r="A9" s="19" t="s">
        <v>252</v>
      </c>
      <c r="B9" s="76"/>
      <c r="C9" s="76"/>
      <c r="D9" s="76"/>
      <c r="E9" s="76"/>
      <c r="F9" s="76"/>
      <c r="G9" s="76"/>
      <c r="H9" s="76"/>
      <c r="I9" s="76"/>
      <c r="J9" s="76"/>
      <c r="K9" s="76"/>
    </row>
    <row r="10" spans="1:11">
      <c r="I10" s="24"/>
    </row>
    <row r="11" spans="1:11">
      <c r="I11" s="24"/>
    </row>
  </sheetData>
  <phoneticPr fontId="2" type="noConversion"/>
  <pageMargins left="0.75" right="0.75" top="1" bottom="1" header="0.5" footer="0.5"/>
  <headerFooter alignWithMargins="0"/>
</worksheet>
</file>

<file path=xl/worksheets/sheet71.xml><?xml version="1.0" encoding="utf-8"?>
<worksheet xmlns="http://schemas.openxmlformats.org/spreadsheetml/2006/main" xmlns:r="http://schemas.openxmlformats.org/officeDocument/2006/relationships">
  <sheetPr codeName="Sheet72"/>
  <dimension ref="A1:K13"/>
  <sheetViews>
    <sheetView showGridLines="0" workbookViewId="0">
      <selection sqref="A1:H1"/>
    </sheetView>
  </sheetViews>
  <sheetFormatPr defaultRowHeight="12.75"/>
  <sheetData>
    <row r="1" spans="1:11">
      <c r="A1" s="29" t="s">
        <v>739</v>
      </c>
    </row>
    <row r="2" spans="1:11" s="24" customFormat="1">
      <c r="A2" s="60" t="s">
        <v>740</v>
      </c>
      <c r="B2" s="52"/>
      <c r="D2" s="52"/>
    </row>
    <row r="3" spans="1:11" s="24" customFormat="1">
      <c r="A3" s="60"/>
      <c r="B3" s="52"/>
      <c r="D3" s="52"/>
    </row>
    <row r="4" spans="1:11" s="24" customFormat="1">
      <c r="K4" s="43" t="s">
        <v>13</v>
      </c>
    </row>
    <row r="5" spans="1:11" s="24" customFormat="1" ht="18" customHeight="1">
      <c r="A5" s="432"/>
      <c r="B5" s="301" t="s">
        <v>130</v>
      </c>
      <c r="C5" s="301" t="s">
        <v>131</v>
      </c>
      <c r="D5" s="301" t="s">
        <v>150</v>
      </c>
      <c r="E5" s="301" t="s">
        <v>152</v>
      </c>
      <c r="F5" s="301" t="s">
        <v>175</v>
      </c>
      <c r="G5" s="301">
        <v>2012</v>
      </c>
      <c r="H5" s="301">
        <v>2013</v>
      </c>
      <c r="I5" s="301">
        <v>2014</v>
      </c>
      <c r="J5" s="301">
        <v>2015</v>
      </c>
      <c r="K5" s="301">
        <v>2016</v>
      </c>
    </row>
    <row r="6" spans="1:11" s="24" customFormat="1" ht="18" customHeight="1">
      <c r="A6" s="302" t="s">
        <v>42</v>
      </c>
      <c r="B6" s="293">
        <v>77.099999999999994</v>
      </c>
      <c r="C6" s="293">
        <v>74.5</v>
      </c>
      <c r="D6" s="293">
        <v>75.400000000000006</v>
      </c>
      <c r="E6" s="293">
        <v>75.400000000000006</v>
      </c>
      <c r="F6" s="293">
        <v>74.5</v>
      </c>
      <c r="G6" s="293">
        <v>71.099999999999994</v>
      </c>
      <c r="H6" s="293">
        <v>70.3</v>
      </c>
      <c r="I6" s="293">
        <v>70.8</v>
      </c>
      <c r="J6" s="293">
        <v>72.7</v>
      </c>
      <c r="K6" s="127">
        <v>75.099999999999994</v>
      </c>
    </row>
    <row r="7" spans="1:11" s="24" customFormat="1" ht="18" customHeight="1">
      <c r="A7" s="303" t="s">
        <v>43</v>
      </c>
      <c r="B7" s="293">
        <v>70.900000000000006</v>
      </c>
      <c r="C7" s="293">
        <v>69.7</v>
      </c>
      <c r="D7" s="293">
        <v>69.900000000000006</v>
      </c>
      <c r="E7" s="293">
        <v>68.8</v>
      </c>
      <c r="F7" s="293">
        <v>66.7</v>
      </c>
      <c r="G7" s="293">
        <v>63.7</v>
      </c>
      <c r="H7" s="293">
        <v>62.9</v>
      </c>
      <c r="I7" s="293">
        <v>63.8</v>
      </c>
      <c r="J7" s="293">
        <v>65.099999999999994</v>
      </c>
      <c r="K7" s="127">
        <v>66.8</v>
      </c>
    </row>
    <row r="8" spans="1:11" s="24" customFormat="1">
      <c r="A8" s="27" t="s">
        <v>252</v>
      </c>
      <c r="B8" s="52"/>
    </row>
    <row r="9" spans="1:11" s="24" customFormat="1"/>
    <row r="13" spans="1:11">
      <c r="B13" s="28"/>
    </row>
  </sheetData>
  <phoneticPr fontId="2" type="noConversion"/>
  <pageMargins left="0.75" right="0.75" top="1" bottom="1" header="0.5" footer="0.5"/>
  <headerFooter alignWithMargins="0"/>
</worksheet>
</file>

<file path=xl/worksheets/sheet72.xml><?xml version="1.0" encoding="utf-8"?>
<worksheet xmlns="http://schemas.openxmlformats.org/spreadsheetml/2006/main" xmlns:r="http://schemas.openxmlformats.org/officeDocument/2006/relationships">
  <sheetPr codeName="Sheet73"/>
  <dimension ref="A1:K8"/>
  <sheetViews>
    <sheetView showGridLines="0" workbookViewId="0">
      <selection sqref="A1:H1"/>
    </sheetView>
  </sheetViews>
  <sheetFormatPr defaultRowHeight="12.75"/>
  <cols>
    <col min="1" max="16384" width="9.140625" style="24"/>
  </cols>
  <sheetData>
    <row r="1" spans="1:11">
      <c r="A1" s="29" t="s">
        <v>741</v>
      </c>
      <c r="B1" s="29"/>
      <c r="C1" s="29"/>
      <c r="D1" s="29"/>
      <c r="E1" s="29"/>
      <c r="F1" s="29"/>
      <c r="G1" s="29"/>
      <c r="H1" s="29"/>
      <c r="I1" s="29"/>
      <c r="J1" s="29"/>
      <c r="K1" s="76"/>
    </row>
    <row r="2" spans="1:11">
      <c r="A2" s="60" t="s">
        <v>742</v>
      </c>
      <c r="B2" s="29"/>
      <c r="C2" s="29"/>
      <c r="D2" s="29"/>
      <c r="E2" s="29"/>
      <c r="F2" s="29"/>
      <c r="G2" s="29"/>
      <c r="H2" s="29"/>
      <c r="I2" s="29"/>
      <c r="J2" s="29"/>
      <c r="K2" s="76"/>
    </row>
    <row r="3" spans="1:11">
      <c r="A3" s="60"/>
      <c r="B3" s="29"/>
      <c r="C3" s="29"/>
      <c r="D3" s="29"/>
      <c r="E3" s="29"/>
      <c r="F3" s="29"/>
      <c r="G3" s="29"/>
      <c r="H3" s="29"/>
      <c r="I3" s="29"/>
      <c r="J3" s="29"/>
      <c r="K3" s="76"/>
    </row>
    <row r="4" spans="1:11">
      <c r="K4" s="43" t="s">
        <v>13</v>
      </c>
    </row>
    <row r="5" spans="1:11" ht="15.75" customHeight="1">
      <c r="A5" s="402"/>
      <c r="B5" s="305">
        <v>2007</v>
      </c>
      <c r="C5" s="304">
        <v>2008</v>
      </c>
      <c r="D5" s="304">
        <v>2009</v>
      </c>
      <c r="E5" s="304">
        <v>2010</v>
      </c>
      <c r="F5" s="304">
        <v>2011</v>
      </c>
      <c r="G5" s="304">
        <v>2012</v>
      </c>
      <c r="H5" s="304">
        <v>2013</v>
      </c>
      <c r="I5" s="304">
        <v>2014</v>
      </c>
      <c r="J5" s="304">
        <v>2015</v>
      </c>
      <c r="K5" s="304">
        <v>2016</v>
      </c>
    </row>
    <row r="6" spans="1:11" ht="15.75" customHeight="1">
      <c r="A6" s="403" t="s">
        <v>42</v>
      </c>
      <c r="B6" s="127">
        <v>76.599999999999994</v>
      </c>
      <c r="C6" s="127">
        <v>74.8</v>
      </c>
      <c r="D6" s="127">
        <v>78.599999999999994</v>
      </c>
      <c r="E6" s="127">
        <v>76.400000000000006</v>
      </c>
      <c r="F6" s="127">
        <v>73.3</v>
      </c>
      <c r="G6" s="127">
        <v>71.5</v>
      </c>
      <c r="H6" s="127">
        <v>72</v>
      </c>
      <c r="I6" s="127">
        <v>74.8</v>
      </c>
      <c r="J6" s="127">
        <v>76.5</v>
      </c>
      <c r="K6" s="127">
        <v>77.8</v>
      </c>
    </row>
    <row r="7" spans="1:11" ht="15.75" customHeight="1">
      <c r="A7" s="306" t="s">
        <v>43</v>
      </c>
      <c r="B7" s="127">
        <v>63</v>
      </c>
      <c r="C7" s="127">
        <v>59.3</v>
      </c>
      <c r="D7" s="127">
        <v>62.4</v>
      </c>
      <c r="E7" s="127">
        <v>59</v>
      </c>
      <c r="F7" s="127">
        <v>56.9</v>
      </c>
      <c r="G7" s="127">
        <v>54.2</v>
      </c>
      <c r="H7" s="127">
        <v>55.3</v>
      </c>
      <c r="I7" s="127">
        <v>57.3</v>
      </c>
      <c r="J7" s="127">
        <v>60.7</v>
      </c>
      <c r="K7" s="127">
        <v>61.8</v>
      </c>
    </row>
    <row r="8" spans="1:11" ht="15.75" customHeight="1">
      <c r="A8" s="27" t="s">
        <v>252</v>
      </c>
      <c r="B8" s="52"/>
    </row>
  </sheetData>
  <phoneticPr fontId="2" type="noConversion"/>
  <pageMargins left="0.75" right="0.75" top="1" bottom="1" header="0.5" footer="0.5"/>
  <headerFooter alignWithMargins="0"/>
</worksheet>
</file>

<file path=xl/worksheets/sheet73.xml><?xml version="1.0" encoding="utf-8"?>
<worksheet xmlns="http://schemas.openxmlformats.org/spreadsheetml/2006/main" xmlns:r="http://schemas.openxmlformats.org/officeDocument/2006/relationships">
  <sheetPr codeName="Sheet74"/>
  <dimension ref="A1:J31"/>
  <sheetViews>
    <sheetView showGridLines="0" workbookViewId="0">
      <selection sqref="A1:H1"/>
    </sheetView>
  </sheetViews>
  <sheetFormatPr defaultRowHeight="12.75"/>
  <cols>
    <col min="2" max="2" width="25.7109375" customWidth="1"/>
    <col min="3" max="3" width="19.140625" style="24" customWidth="1"/>
    <col min="4" max="4" width="3.5703125" style="24" customWidth="1"/>
    <col min="5" max="5" width="6.140625" style="24" customWidth="1"/>
    <col min="6" max="6" width="35.85546875" style="24" customWidth="1"/>
    <col min="7" max="7" width="18.140625" style="24" customWidth="1"/>
  </cols>
  <sheetData>
    <row r="1" spans="1:7">
      <c r="A1" s="23" t="s">
        <v>743</v>
      </c>
      <c r="B1" s="307"/>
      <c r="C1" s="102"/>
      <c r="D1" s="102"/>
      <c r="E1" s="102"/>
      <c r="F1" s="102"/>
      <c r="G1" s="214"/>
    </row>
    <row r="2" spans="1:7">
      <c r="A2" s="85" t="s">
        <v>744</v>
      </c>
      <c r="B2" s="307"/>
      <c r="C2" s="102"/>
      <c r="D2" s="102"/>
      <c r="E2" s="102"/>
      <c r="F2" s="102"/>
      <c r="G2" s="102"/>
    </row>
    <row r="4" spans="1:7">
      <c r="A4" s="725" t="s">
        <v>42</v>
      </c>
      <c r="B4" s="726"/>
      <c r="C4" s="726"/>
      <c r="D4" s="726"/>
      <c r="E4" s="726"/>
      <c r="F4" s="726"/>
      <c r="G4" s="727"/>
    </row>
    <row r="5" spans="1:7">
      <c r="A5" s="728" t="s">
        <v>135</v>
      </c>
      <c r="B5" s="729"/>
      <c r="C5" s="562"/>
      <c r="D5" s="562"/>
      <c r="E5" s="730" t="s">
        <v>136</v>
      </c>
      <c r="F5" s="730"/>
      <c r="G5" s="308"/>
    </row>
    <row r="6" spans="1:7">
      <c r="A6" s="731" t="s">
        <v>318</v>
      </c>
      <c r="B6" s="732"/>
      <c r="C6" s="639" t="s">
        <v>854</v>
      </c>
      <c r="D6" s="215"/>
      <c r="E6" s="733" t="s">
        <v>319</v>
      </c>
      <c r="F6" s="733"/>
      <c r="G6" s="640" t="s">
        <v>854</v>
      </c>
    </row>
    <row r="7" spans="1:7">
      <c r="A7" s="309" t="s">
        <v>159</v>
      </c>
      <c r="B7" s="310" t="s">
        <v>307</v>
      </c>
      <c r="C7" s="641">
        <v>12938292.757999999</v>
      </c>
      <c r="D7" s="216"/>
      <c r="E7" s="210" t="s">
        <v>159</v>
      </c>
      <c r="F7" s="310" t="s">
        <v>307</v>
      </c>
      <c r="G7" s="642">
        <v>20175985.598999999</v>
      </c>
    </row>
    <row r="8" spans="1:7">
      <c r="A8" s="312" t="s">
        <v>160</v>
      </c>
      <c r="B8" s="313" t="s">
        <v>308</v>
      </c>
      <c r="C8" s="643">
        <v>6318429.7699999996</v>
      </c>
      <c r="D8" s="216"/>
      <c r="E8" s="210" t="s">
        <v>160</v>
      </c>
      <c r="F8" s="164" t="s">
        <v>309</v>
      </c>
      <c r="G8" s="644">
        <v>8223858.2599999998</v>
      </c>
    </row>
    <row r="9" spans="1:7">
      <c r="A9" s="312" t="s">
        <v>161</v>
      </c>
      <c r="B9" s="164" t="s">
        <v>309</v>
      </c>
      <c r="C9" s="643">
        <v>5836071.8320000004</v>
      </c>
      <c r="D9" s="216"/>
      <c r="E9" s="210" t="s">
        <v>161</v>
      </c>
      <c r="F9" s="313" t="s">
        <v>308</v>
      </c>
      <c r="G9" s="644">
        <v>4730112.8140000002</v>
      </c>
    </row>
    <row r="10" spans="1:7">
      <c r="A10" s="312" t="s">
        <v>162</v>
      </c>
      <c r="B10" s="313" t="s">
        <v>310</v>
      </c>
      <c r="C10" s="643">
        <v>3531111.1850000001</v>
      </c>
      <c r="D10" s="216"/>
      <c r="E10" s="210" t="s">
        <v>162</v>
      </c>
      <c r="F10" s="313" t="s">
        <v>314</v>
      </c>
      <c r="G10" s="644">
        <v>3358143.855</v>
      </c>
    </row>
    <row r="11" spans="1:7">
      <c r="A11" s="312" t="s">
        <v>163</v>
      </c>
      <c r="B11" s="313" t="s">
        <v>311</v>
      </c>
      <c r="C11" s="643">
        <v>2465194.557</v>
      </c>
      <c r="D11" s="216"/>
      <c r="E11" s="210" t="s">
        <v>163</v>
      </c>
      <c r="F11" s="313" t="s">
        <v>312</v>
      </c>
      <c r="G11" s="644">
        <v>3122251.5860000001</v>
      </c>
    </row>
    <row r="12" spans="1:7">
      <c r="A12" s="312" t="s">
        <v>164</v>
      </c>
      <c r="B12" s="313" t="s">
        <v>312</v>
      </c>
      <c r="C12" s="643">
        <v>1874076.628</v>
      </c>
      <c r="D12" s="216"/>
      <c r="E12" s="210" t="s">
        <v>164</v>
      </c>
      <c r="F12" s="313" t="s">
        <v>310</v>
      </c>
      <c r="G12" s="644">
        <v>1877746.2109999999</v>
      </c>
    </row>
    <row r="13" spans="1:7">
      <c r="A13" s="312" t="s">
        <v>165</v>
      </c>
      <c r="B13" s="313" t="s">
        <v>314</v>
      </c>
      <c r="C13" s="643">
        <v>1726132.8859999999</v>
      </c>
      <c r="D13" s="216"/>
      <c r="E13" s="210" t="s">
        <v>165</v>
      </c>
      <c r="F13" s="164" t="s">
        <v>141</v>
      </c>
      <c r="G13" s="644">
        <v>1819469.844</v>
      </c>
    </row>
    <row r="14" spans="1:7">
      <c r="A14" s="312" t="s">
        <v>166</v>
      </c>
      <c r="B14" s="313" t="s">
        <v>143</v>
      </c>
      <c r="C14" s="643">
        <v>1501706.409</v>
      </c>
      <c r="D14" s="157"/>
      <c r="E14" s="210" t="s">
        <v>166</v>
      </c>
      <c r="F14" s="313" t="s">
        <v>313</v>
      </c>
      <c r="G14" s="644">
        <v>1724253.2309999999</v>
      </c>
    </row>
    <row r="15" spans="1:7">
      <c r="A15" s="312" t="s">
        <v>167</v>
      </c>
      <c r="B15" s="313" t="s">
        <v>313</v>
      </c>
      <c r="C15" s="643">
        <v>1216089.5660000001</v>
      </c>
      <c r="D15" s="157"/>
      <c r="E15" s="210" t="s">
        <v>167</v>
      </c>
      <c r="F15" s="151" t="s">
        <v>745</v>
      </c>
      <c r="G15" s="644">
        <v>1187049.1529999999</v>
      </c>
    </row>
    <row r="16" spans="1:7">
      <c r="A16" s="314" t="s">
        <v>168</v>
      </c>
      <c r="B16" s="315" t="s">
        <v>141</v>
      </c>
      <c r="C16" s="645">
        <v>711907.45499999996</v>
      </c>
      <c r="D16" s="523"/>
      <c r="E16" s="524" t="s">
        <v>168</v>
      </c>
      <c r="F16" s="646" t="s">
        <v>564</v>
      </c>
      <c r="G16" s="647">
        <v>1054433.3259999999</v>
      </c>
    </row>
    <row r="17" spans="1:10">
      <c r="D17" s="157"/>
    </row>
    <row r="18" spans="1:10">
      <c r="A18" s="734" t="s">
        <v>43</v>
      </c>
      <c r="B18" s="735"/>
      <c r="C18" s="735"/>
      <c r="D18" s="735"/>
      <c r="E18" s="735"/>
      <c r="F18" s="735"/>
      <c r="G18" s="736"/>
    </row>
    <row r="19" spans="1:10">
      <c r="A19" s="728" t="s">
        <v>135</v>
      </c>
      <c r="B19" s="729"/>
      <c r="C19" s="562"/>
      <c r="D19" s="562"/>
      <c r="E19" s="730" t="s">
        <v>136</v>
      </c>
      <c r="F19" s="730"/>
      <c r="G19" s="308"/>
    </row>
    <row r="20" spans="1:10" ht="14.25" customHeight="1">
      <c r="A20" s="731" t="s">
        <v>318</v>
      </c>
      <c r="B20" s="732"/>
      <c r="C20" s="639" t="s">
        <v>854</v>
      </c>
      <c r="D20" s="215"/>
      <c r="E20" s="733" t="s">
        <v>319</v>
      </c>
      <c r="F20" s="733"/>
      <c r="G20" s="640" t="s">
        <v>854</v>
      </c>
    </row>
    <row r="21" spans="1:10">
      <c r="A21" s="309" t="s">
        <v>159</v>
      </c>
      <c r="B21" s="313" t="s">
        <v>315</v>
      </c>
      <c r="C21" s="641">
        <v>40156743.314000003</v>
      </c>
      <c r="D21" s="216"/>
      <c r="E21" s="210" t="s">
        <v>159</v>
      </c>
      <c r="F21" s="311" t="s">
        <v>317</v>
      </c>
      <c r="G21" s="642">
        <v>41242305.256999999</v>
      </c>
    </row>
    <row r="22" spans="1:10">
      <c r="A22" s="312" t="s">
        <v>160</v>
      </c>
      <c r="B22" s="164" t="s">
        <v>309</v>
      </c>
      <c r="C22" s="643">
        <v>30098558.984999999</v>
      </c>
      <c r="D22" s="216"/>
      <c r="E22" s="210" t="s">
        <v>160</v>
      </c>
      <c r="F22" s="164" t="s">
        <v>308</v>
      </c>
      <c r="G22" s="644">
        <v>34334295.583999999</v>
      </c>
      <c r="J22" s="28"/>
    </row>
    <row r="23" spans="1:10">
      <c r="A23" s="312" t="s">
        <v>161</v>
      </c>
      <c r="B23" s="313" t="s">
        <v>310</v>
      </c>
      <c r="C23" s="643">
        <v>20644105</v>
      </c>
      <c r="D23" s="216"/>
      <c r="E23" s="210" t="s">
        <v>161</v>
      </c>
      <c r="F23" s="164" t="s">
        <v>141</v>
      </c>
      <c r="G23" s="644">
        <v>19914460.101</v>
      </c>
    </row>
    <row r="24" spans="1:10">
      <c r="A24" s="312" t="s">
        <v>162</v>
      </c>
      <c r="B24" s="313" t="s">
        <v>314</v>
      </c>
      <c r="C24" s="643">
        <v>20310151.986000001</v>
      </c>
      <c r="D24" s="216"/>
      <c r="E24" s="210" t="s">
        <v>162</v>
      </c>
      <c r="F24" s="164" t="s">
        <v>520</v>
      </c>
      <c r="G24" s="644">
        <v>18887052.881000001</v>
      </c>
    </row>
    <row r="25" spans="1:10">
      <c r="A25" s="312" t="s">
        <v>163</v>
      </c>
      <c r="B25" s="164" t="s">
        <v>42</v>
      </c>
      <c r="C25" s="643">
        <v>18164373.085000001</v>
      </c>
      <c r="D25" s="216"/>
      <c r="E25" s="210" t="s">
        <v>163</v>
      </c>
      <c r="F25" s="313" t="s">
        <v>312</v>
      </c>
      <c r="G25" s="644">
        <v>14569835.786</v>
      </c>
    </row>
    <row r="26" spans="1:10">
      <c r="A26" s="312" t="s">
        <v>164</v>
      </c>
      <c r="B26" s="313" t="s">
        <v>311</v>
      </c>
      <c r="C26" s="643">
        <v>11363971.582</v>
      </c>
      <c r="D26" s="216"/>
      <c r="E26" s="210" t="s">
        <v>164</v>
      </c>
      <c r="F26" s="313" t="s">
        <v>310</v>
      </c>
      <c r="G26" s="644">
        <v>12337287.463</v>
      </c>
    </row>
    <row r="27" spans="1:10">
      <c r="A27" s="312" t="s">
        <v>165</v>
      </c>
      <c r="B27" s="313" t="s">
        <v>313</v>
      </c>
      <c r="C27" s="643">
        <v>8348711.9529999997</v>
      </c>
      <c r="D27" s="525"/>
      <c r="E27" s="210" t="s">
        <v>165</v>
      </c>
      <c r="F27" s="164" t="s">
        <v>42</v>
      </c>
      <c r="G27" s="644">
        <v>11299512.57</v>
      </c>
    </row>
    <row r="28" spans="1:10">
      <c r="A28" s="312" t="s">
        <v>166</v>
      </c>
      <c r="B28" s="313" t="s">
        <v>746</v>
      </c>
      <c r="C28" s="643">
        <v>8266430.9680000003</v>
      </c>
      <c r="D28" s="525"/>
      <c r="E28" s="210" t="s">
        <v>166</v>
      </c>
      <c r="F28" s="313" t="s">
        <v>311</v>
      </c>
      <c r="G28" s="644">
        <v>10647356.012</v>
      </c>
    </row>
    <row r="29" spans="1:10">
      <c r="A29" s="312" t="s">
        <v>167</v>
      </c>
      <c r="B29" s="313" t="s">
        <v>521</v>
      </c>
      <c r="C29" s="643">
        <v>7101867.7709999997</v>
      </c>
      <c r="D29" s="525"/>
      <c r="E29" s="210" t="s">
        <v>167</v>
      </c>
      <c r="F29" s="313" t="s">
        <v>313</v>
      </c>
      <c r="G29" s="644">
        <v>9521955.1439999994</v>
      </c>
    </row>
    <row r="30" spans="1:10">
      <c r="A30" s="314" t="s">
        <v>168</v>
      </c>
      <c r="B30" s="526" t="s">
        <v>316</v>
      </c>
      <c r="C30" s="645">
        <v>5178335.7759999996</v>
      </c>
      <c r="D30" s="527"/>
      <c r="E30" s="524" t="s">
        <v>168</v>
      </c>
      <c r="F30" s="165" t="s">
        <v>521</v>
      </c>
      <c r="G30" s="647">
        <v>5577431.8590000002</v>
      </c>
    </row>
    <row r="31" spans="1:10">
      <c r="A31" s="27" t="s">
        <v>252</v>
      </c>
      <c r="B31" s="97"/>
      <c r="C31" s="76"/>
      <c r="D31" s="76"/>
      <c r="E31" s="76"/>
      <c r="F31" s="76"/>
      <c r="G31" s="76"/>
    </row>
  </sheetData>
  <mergeCells count="10">
    <mergeCell ref="A18:G18"/>
    <mergeCell ref="A19:B19"/>
    <mergeCell ref="E19:F19"/>
    <mergeCell ref="A20:B20"/>
    <mergeCell ref="E20:F20"/>
    <mergeCell ref="A4:G4"/>
    <mergeCell ref="A5:B5"/>
    <mergeCell ref="E5:F5"/>
    <mergeCell ref="A6:B6"/>
    <mergeCell ref="E6:F6"/>
  </mergeCells>
  <phoneticPr fontId="2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74.xml><?xml version="1.0" encoding="utf-8"?>
<worksheet xmlns="http://schemas.openxmlformats.org/spreadsheetml/2006/main" xmlns:r="http://schemas.openxmlformats.org/officeDocument/2006/relationships">
  <sheetPr codeName="Sheet75"/>
  <dimension ref="A1:K10"/>
  <sheetViews>
    <sheetView showGridLines="0" workbookViewId="0">
      <selection sqref="A1:H1"/>
    </sheetView>
  </sheetViews>
  <sheetFormatPr defaultRowHeight="12.75"/>
  <cols>
    <col min="1" max="1" width="22.85546875" customWidth="1"/>
    <col min="2" max="11" width="10.42578125" customWidth="1"/>
  </cols>
  <sheetData>
    <row r="1" spans="1:11" ht="14.25">
      <c r="A1" s="54" t="s">
        <v>747</v>
      </c>
      <c r="B1" s="54"/>
      <c r="C1" s="54"/>
      <c r="D1" s="54"/>
      <c r="E1" s="54"/>
      <c r="F1" s="54"/>
      <c r="G1" s="54"/>
      <c r="H1" s="54"/>
      <c r="I1" s="54"/>
      <c r="J1" s="76"/>
      <c r="K1" s="24"/>
    </row>
    <row r="2" spans="1:11" ht="14.25">
      <c r="A2" s="66" t="s">
        <v>748</v>
      </c>
      <c r="B2" s="66"/>
      <c r="C2" s="66"/>
      <c r="D2" s="66"/>
      <c r="E2" s="66"/>
      <c r="F2" s="66"/>
      <c r="G2" s="66"/>
      <c r="H2" s="66"/>
      <c r="I2" s="66"/>
      <c r="J2" s="76"/>
      <c r="K2" s="24"/>
    </row>
    <row r="3" spans="1:11">
      <c r="A3" s="76"/>
      <c r="B3" s="76"/>
      <c r="C3" s="76"/>
      <c r="D3" s="76"/>
      <c r="E3" s="76"/>
      <c r="F3" s="76"/>
      <c r="G3" s="76"/>
      <c r="H3" s="76"/>
      <c r="I3" s="76"/>
      <c r="J3" s="76"/>
      <c r="K3" s="24"/>
    </row>
    <row r="4" spans="1:11" ht="14.25">
      <c r="I4" s="247"/>
      <c r="J4" s="247"/>
      <c r="K4" s="471" t="s">
        <v>840</v>
      </c>
    </row>
    <row r="5" spans="1:11" ht="18.75" customHeight="1">
      <c r="A5" s="76"/>
      <c r="B5" s="305">
        <v>2007</v>
      </c>
      <c r="C5" s="304">
        <v>2008</v>
      </c>
      <c r="D5" s="304">
        <v>2009</v>
      </c>
      <c r="E5" s="304">
        <v>2010</v>
      </c>
      <c r="F5" s="304">
        <v>2011</v>
      </c>
      <c r="G5" s="304">
        <v>2012</v>
      </c>
      <c r="H5" s="304">
        <v>2013</v>
      </c>
      <c r="I5" s="304">
        <v>2014</v>
      </c>
      <c r="J5" s="304">
        <v>2015</v>
      </c>
      <c r="K5" s="304">
        <v>2016</v>
      </c>
    </row>
    <row r="6" spans="1:11" ht="18.75" customHeight="1">
      <c r="A6" s="528" t="s">
        <v>522</v>
      </c>
      <c r="B6" s="82">
        <v>-7.6312890590000002</v>
      </c>
      <c r="C6" s="82">
        <v>-8.946953315</v>
      </c>
      <c r="D6" s="82">
        <v>-8.2058015189999995</v>
      </c>
      <c r="E6" s="82">
        <v>-8.7291116689999999</v>
      </c>
      <c r="F6" s="82">
        <v>-8.4886233979999997</v>
      </c>
      <c r="G6" s="82">
        <v>-7.7976466560000004</v>
      </c>
      <c r="H6" s="82">
        <v>-7.2168542699999998</v>
      </c>
      <c r="I6" s="82">
        <v>-7.9299976030000003</v>
      </c>
      <c r="J6" s="82">
        <v>-7.6227621919999997</v>
      </c>
      <c r="K6" s="82">
        <v>-7.2376928410000003</v>
      </c>
    </row>
    <row r="7" spans="1:11" ht="18.75" customHeight="1">
      <c r="A7" s="529" t="s">
        <v>523</v>
      </c>
      <c r="B7" s="530">
        <v>6.5602589480000004</v>
      </c>
      <c r="C7" s="530">
        <v>7.5856218259999997</v>
      </c>
      <c r="D7" s="530">
        <v>6.2894193090000003</v>
      </c>
      <c r="E7" s="530">
        <v>7.7406076730000004</v>
      </c>
      <c r="F7" s="530">
        <v>8.1454761960000006</v>
      </c>
      <c r="G7" s="530">
        <v>6.6613263839999997</v>
      </c>
      <c r="H7" s="530">
        <v>7.0416320160000003</v>
      </c>
      <c r="I7" s="530">
        <v>7.3652141110000002</v>
      </c>
      <c r="J7" s="530">
        <v>6.7418121229999999</v>
      </c>
      <c r="K7" s="530">
        <v>6.8648605150000002</v>
      </c>
    </row>
    <row r="8" spans="1:11" ht="16.5" customHeight="1">
      <c r="A8" s="52" t="s">
        <v>320</v>
      </c>
    </row>
    <row r="9" spans="1:11" ht="15" customHeight="1">
      <c r="A9" s="737" t="s">
        <v>222</v>
      </c>
      <c r="B9" s="737"/>
      <c r="C9" s="737"/>
      <c r="D9" s="737"/>
      <c r="E9" s="737"/>
      <c r="F9" s="737"/>
      <c r="G9" s="737"/>
      <c r="H9" s="737"/>
      <c r="I9" s="737"/>
      <c r="J9" s="737"/>
      <c r="K9" s="737"/>
    </row>
    <row r="10" spans="1:11" ht="12.75" customHeight="1">
      <c r="A10" s="738" t="s">
        <v>524</v>
      </c>
      <c r="B10" s="738"/>
      <c r="C10" s="738"/>
      <c r="D10" s="738"/>
      <c r="E10" s="738"/>
      <c r="F10" s="738"/>
      <c r="G10" s="738"/>
      <c r="H10" s="738"/>
      <c r="I10" s="738"/>
      <c r="J10" s="738"/>
      <c r="K10" s="738"/>
    </row>
  </sheetData>
  <mergeCells count="2">
    <mergeCell ref="A9:K9"/>
    <mergeCell ref="A10:K10"/>
  </mergeCells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75.xml><?xml version="1.0" encoding="utf-8"?>
<worksheet xmlns="http://schemas.openxmlformats.org/spreadsheetml/2006/main" xmlns:r="http://schemas.openxmlformats.org/officeDocument/2006/relationships">
  <sheetPr codeName="Sheet77"/>
  <dimension ref="A1:P10"/>
  <sheetViews>
    <sheetView showGridLines="0" workbookViewId="0">
      <selection sqref="A1:H1"/>
    </sheetView>
  </sheetViews>
  <sheetFormatPr defaultRowHeight="12.75"/>
  <sheetData>
    <row r="1" spans="1:16" s="24" customFormat="1">
      <c r="A1" s="29" t="s">
        <v>749</v>
      </c>
      <c r="B1" s="29"/>
      <c r="C1" s="29"/>
      <c r="D1" s="29"/>
      <c r="E1" s="29"/>
      <c r="F1" s="29"/>
      <c r="G1" s="29"/>
      <c r="H1" s="29"/>
      <c r="I1" s="29"/>
      <c r="J1" s="29"/>
    </row>
    <row r="2" spans="1:16" s="24" customFormat="1">
      <c r="A2" s="60" t="s">
        <v>750</v>
      </c>
      <c r="B2" s="29"/>
      <c r="C2" s="29"/>
      <c r="D2" s="29"/>
      <c r="E2" s="29"/>
      <c r="F2" s="29"/>
      <c r="G2" s="29"/>
      <c r="H2" s="29"/>
      <c r="I2" s="29"/>
      <c r="J2" s="29"/>
    </row>
    <row r="3" spans="1:16" s="24" customFormat="1">
      <c r="A3" s="60"/>
      <c r="B3" s="29"/>
      <c r="C3" s="29"/>
      <c r="D3" s="29"/>
      <c r="E3" s="29"/>
      <c r="F3" s="29"/>
      <c r="G3" s="29"/>
      <c r="H3" s="29"/>
      <c r="I3" s="29"/>
      <c r="J3" s="29"/>
    </row>
    <row r="4" spans="1:16" s="24" customFormat="1" ht="16.5" customHeight="1">
      <c r="G4" s="404"/>
      <c r="H4" s="404"/>
      <c r="I4" s="404"/>
      <c r="J4" s="404"/>
      <c r="K4" s="471" t="s">
        <v>840</v>
      </c>
    </row>
    <row r="5" spans="1:16" s="24" customFormat="1" ht="16.5" customHeight="1">
      <c r="A5" s="217"/>
      <c r="B5" s="320">
        <v>2007</v>
      </c>
      <c r="C5" s="316">
        <v>2008</v>
      </c>
      <c r="D5" s="316">
        <v>2009</v>
      </c>
      <c r="E5" s="316">
        <v>2010</v>
      </c>
      <c r="F5" s="316">
        <v>2011</v>
      </c>
      <c r="G5" s="316">
        <v>2012</v>
      </c>
      <c r="H5" s="316">
        <v>2013</v>
      </c>
      <c r="I5" s="316">
        <v>2014</v>
      </c>
      <c r="J5" s="316">
        <v>2015</v>
      </c>
      <c r="K5" s="316">
        <v>2016</v>
      </c>
    </row>
    <row r="6" spans="1:16" s="24" customFormat="1" ht="16.5" customHeight="1">
      <c r="A6" s="218" t="s">
        <v>42</v>
      </c>
      <c r="B6" s="321">
        <v>-21.632999999999999</v>
      </c>
      <c r="C6" s="322">
        <v>-25.347000000000001</v>
      </c>
      <c r="D6" s="322">
        <v>-19.681999999999999</v>
      </c>
      <c r="E6" s="322">
        <v>-21.38</v>
      </c>
      <c r="F6" s="322">
        <v>-16.722999999999999</v>
      </c>
      <c r="G6" s="322">
        <v>-11.161</v>
      </c>
      <c r="H6" s="322">
        <v>-9.7100000000000009</v>
      </c>
      <c r="I6" s="323">
        <v>-10.978</v>
      </c>
      <c r="J6" s="323">
        <v>-10.711</v>
      </c>
      <c r="K6" s="323">
        <v>-11.221</v>
      </c>
      <c r="L6" s="29"/>
      <c r="M6" s="29"/>
      <c r="N6" s="29"/>
      <c r="O6" s="29"/>
      <c r="P6" s="29"/>
    </row>
    <row r="7" spans="1:16" s="24" customFormat="1" ht="16.5" customHeight="1">
      <c r="A7" s="324" t="s">
        <v>43</v>
      </c>
      <c r="B7" s="321">
        <v>-99.236999999999995</v>
      </c>
      <c r="C7" s="322">
        <v>-94.716999999999999</v>
      </c>
      <c r="D7" s="322">
        <v>-47.231999999999999</v>
      </c>
      <c r="E7" s="322">
        <v>-54.762</v>
      </c>
      <c r="F7" s="322">
        <v>-50.326999999999998</v>
      </c>
      <c r="G7" s="322">
        <v>-32.759</v>
      </c>
      <c r="H7" s="322">
        <v>-17.140999999999998</v>
      </c>
      <c r="I7" s="323">
        <v>-25.885000000000002</v>
      </c>
      <c r="J7" s="323">
        <v>-26.623000000000001</v>
      </c>
      <c r="K7" s="323">
        <v>-18.917000000000002</v>
      </c>
    </row>
    <row r="8" spans="1:16" s="24" customFormat="1" ht="16.5" customHeight="1">
      <c r="A8" s="26" t="s">
        <v>252</v>
      </c>
    </row>
    <row r="9" spans="1:16">
      <c r="B9" s="531"/>
      <c r="C9" s="531"/>
      <c r="D9" s="531"/>
      <c r="E9" s="531"/>
      <c r="F9" s="531"/>
      <c r="G9" s="531"/>
      <c r="H9" s="531"/>
      <c r="I9" s="531"/>
      <c r="J9" s="531"/>
      <c r="K9" s="531"/>
    </row>
    <row r="10" spans="1:16">
      <c r="B10" s="531"/>
      <c r="C10" s="531"/>
      <c r="D10" s="531"/>
      <c r="E10" s="531"/>
      <c r="F10" s="531"/>
      <c r="G10" s="531"/>
      <c r="H10" s="531"/>
      <c r="I10" s="531"/>
      <c r="J10" s="531"/>
      <c r="K10" s="531"/>
    </row>
  </sheetData>
  <phoneticPr fontId="2" type="noConversion"/>
  <pageMargins left="0.75" right="0.75" top="1" bottom="1" header="0.5" footer="0.5"/>
  <headerFooter alignWithMargins="0"/>
</worksheet>
</file>

<file path=xl/worksheets/sheet76.xml><?xml version="1.0" encoding="utf-8"?>
<worksheet xmlns="http://schemas.openxmlformats.org/spreadsheetml/2006/main" xmlns:r="http://schemas.openxmlformats.org/officeDocument/2006/relationships">
  <sheetPr codeName="Sheet76"/>
  <dimension ref="A1:D44"/>
  <sheetViews>
    <sheetView showGridLines="0" workbookViewId="0">
      <selection sqref="A1:H1"/>
    </sheetView>
  </sheetViews>
  <sheetFormatPr defaultColWidth="19.5703125" defaultRowHeight="12.75"/>
  <cols>
    <col min="1" max="2" width="19.5703125" customWidth="1"/>
    <col min="3" max="3" width="5.28515625" style="28" customWidth="1"/>
    <col min="4" max="4" width="20.28515625" customWidth="1"/>
  </cols>
  <sheetData>
    <row r="1" spans="1:4">
      <c r="A1" s="54" t="s">
        <v>751</v>
      </c>
      <c r="B1" s="24"/>
      <c r="D1" s="29"/>
    </row>
    <row r="2" spans="1:4" s="24" customFormat="1">
      <c r="A2" s="66" t="s">
        <v>874</v>
      </c>
      <c r="B2" s="52"/>
      <c r="C2" s="25"/>
    </row>
    <row r="3" spans="1:4">
      <c r="A3" s="66"/>
      <c r="B3" s="52"/>
    </row>
    <row r="4" spans="1:4" ht="25.5">
      <c r="A4" s="316">
        <v>2016</v>
      </c>
      <c r="B4" s="317" t="s">
        <v>752</v>
      </c>
    </row>
    <row r="5" spans="1:4" s="100" customFormat="1">
      <c r="A5" s="318" t="s">
        <v>275</v>
      </c>
      <c r="B5" s="319" t="s">
        <v>108</v>
      </c>
    </row>
    <row r="6" spans="1:4">
      <c r="A6" s="99" t="s">
        <v>20</v>
      </c>
      <c r="B6" s="67">
        <v>251.7278</v>
      </c>
    </row>
    <row r="7" spans="1:4">
      <c r="A7" s="99" t="s">
        <v>32</v>
      </c>
      <c r="B7" s="67">
        <v>59.959199999999996</v>
      </c>
    </row>
    <row r="8" spans="1:4">
      <c r="A8" s="99" t="s">
        <v>25</v>
      </c>
      <c r="B8" s="67">
        <v>51.197499999999998</v>
      </c>
    </row>
    <row r="9" spans="1:4">
      <c r="A9" s="556" t="s">
        <v>24</v>
      </c>
      <c r="B9" s="39">
        <v>44.957500000000003</v>
      </c>
    </row>
    <row r="10" spans="1:4">
      <c r="A10" s="99" t="s">
        <v>17</v>
      </c>
      <c r="B10" s="39">
        <v>22.9435</v>
      </c>
    </row>
    <row r="11" spans="1:4">
      <c r="A11" s="99" t="s">
        <v>18</v>
      </c>
      <c r="B11" s="39">
        <v>17.7317</v>
      </c>
    </row>
    <row r="12" spans="1:4">
      <c r="A12" s="99" t="s">
        <v>19</v>
      </c>
      <c r="B12" s="39">
        <v>8.8445999999999998</v>
      </c>
    </row>
    <row r="13" spans="1:4">
      <c r="A13" s="99" t="s">
        <v>30</v>
      </c>
      <c r="B13" s="39">
        <v>7.2443</v>
      </c>
    </row>
    <row r="14" spans="1:4">
      <c r="A14" s="99" t="s">
        <v>209</v>
      </c>
      <c r="B14" s="39">
        <v>4.7221000000000002</v>
      </c>
    </row>
    <row r="15" spans="1:4">
      <c r="A15" s="99" t="s">
        <v>36</v>
      </c>
      <c r="B15" s="39">
        <v>2.1449000000000003</v>
      </c>
    </row>
    <row r="16" spans="1:4">
      <c r="A16" s="99" t="s">
        <v>37</v>
      </c>
      <c r="B16" s="39">
        <v>1.8532999999999999</v>
      </c>
    </row>
    <row r="17" spans="1:2">
      <c r="A17" s="99" t="s">
        <v>39</v>
      </c>
      <c r="B17" s="39">
        <v>-1.2064000000000001</v>
      </c>
    </row>
    <row r="18" spans="1:2">
      <c r="A18" s="99" t="s">
        <v>21</v>
      </c>
      <c r="B18" s="39">
        <v>-1.5957999999999999</v>
      </c>
    </row>
    <row r="19" spans="1:2">
      <c r="A19" s="99" t="s">
        <v>27</v>
      </c>
      <c r="B19" s="39">
        <v>-1.9011</v>
      </c>
    </row>
    <row r="20" spans="1:2">
      <c r="A20" s="99" t="s">
        <v>28</v>
      </c>
      <c r="B20" s="39">
        <v>-2.0926</v>
      </c>
    </row>
    <row r="21" spans="1:2">
      <c r="A21" s="99" t="s">
        <v>107</v>
      </c>
      <c r="B21" s="39">
        <v>-2.6004</v>
      </c>
    </row>
    <row r="22" spans="1:2">
      <c r="A22" s="99" t="s">
        <v>38</v>
      </c>
      <c r="B22" s="39">
        <v>-2.9398</v>
      </c>
    </row>
    <row r="23" spans="1:2">
      <c r="A23" s="99" t="s">
        <v>31</v>
      </c>
      <c r="B23" s="39">
        <v>-2.9405999999999999</v>
      </c>
    </row>
    <row r="24" spans="1:2">
      <c r="A24" s="99" t="s">
        <v>26</v>
      </c>
      <c r="B24" s="39">
        <v>-4.3964999999999996</v>
      </c>
    </row>
    <row r="25" spans="1:2">
      <c r="A25" s="99" t="s">
        <v>33</v>
      </c>
      <c r="B25" s="39">
        <v>-5.1021000000000001</v>
      </c>
    </row>
    <row r="26" spans="1:2">
      <c r="A26" s="99" t="s">
        <v>29</v>
      </c>
      <c r="B26" s="39">
        <v>-5.4186000000000005</v>
      </c>
    </row>
    <row r="27" spans="1:2">
      <c r="A27" s="99" t="s">
        <v>202</v>
      </c>
      <c r="B27" s="39">
        <v>-7.3016999999999994</v>
      </c>
    </row>
    <row r="28" spans="1:2">
      <c r="A28" s="99" t="s">
        <v>106</v>
      </c>
      <c r="B28" s="39">
        <v>-9.9707999999999988</v>
      </c>
    </row>
    <row r="29" spans="1:2">
      <c r="A29" s="92" t="s">
        <v>35</v>
      </c>
      <c r="B29" s="112">
        <v>-11.220600000000001</v>
      </c>
    </row>
    <row r="30" spans="1:2">
      <c r="A30" s="99" t="s">
        <v>184</v>
      </c>
      <c r="B30" s="39">
        <v>-18.735400000000002</v>
      </c>
    </row>
    <row r="31" spans="1:2">
      <c r="A31" s="92" t="s">
        <v>22</v>
      </c>
      <c r="B31" s="112">
        <v>-18.916900000000002</v>
      </c>
    </row>
    <row r="32" spans="1:2">
      <c r="A32" s="99" t="s">
        <v>23</v>
      </c>
      <c r="B32" s="39">
        <v>-63.662699999999994</v>
      </c>
    </row>
    <row r="33" spans="1:4" s="24" customFormat="1">
      <c r="A33" s="212" t="s">
        <v>40</v>
      </c>
      <c r="B33" s="40">
        <v>-204.8853</v>
      </c>
      <c r="C33" s="25"/>
    </row>
    <row r="34" spans="1:4">
      <c r="A34" s="49" t="s">
        <v>252</v>
      </c>
      <c r="B34" s="24"/>
      <c r="D34" s="65"/>
    </row>
    <row r="35" spans="1:4">
      <c r="A35" s="26" t="s">
        <v>265</v>
      </c>
      <c r="D35" s="65"/>
    </row>
    <row r="36" spans="1:4">
      <c r="A36" s="65"/>
      <c r="B36" s="65"/>
      <c r="D36" s="65"/>
    </row>
    <row r="37" spans="1:4">
      <c r="A37" s="65"/>
      <c r="B37" s="65"/>
    </row>
    <row r="38" spans="1:4">
      <c r="A38" s="65"/>
      <c r="B38" s="65"/>
    </row>
    <row r="39" spans="1:4">
      <c r="A39" s="65"/>
      <c r="B39" s="65"/>
    </row>
    <row r="40" spans="1:4">
      <c r="A40" s="65"/>
      <c r="B40" s="65"/>
    </row>
    <row r="41" spans="1:4">
      <c r="A41" s="65"/>
      <c r="B41" s="65"/>
    </row>
    <row r="42" spans="1:4">
      <c r="A42" s="65"/>
      <c r="B42" s="65"/>
    </row>
    <row r="43" spans="1:4">
      <c r="A43" s="65"/>
      <c r="B43" s="65"/>
    </row>
    <row r="44" spans="1:4">
      <c r="A44" s="65"/>
      <c r="B44" s="65"/>
    </row>
  </sheetData>
  <phoneticPr fontId="2" type="noConversion"/>
  <pageMargins left="0.75" right="0.75" top="1" bottom="1" header="0.5" footer="0.5"/>
  <headerFooter alignWithMargins="0"/>
</worksheet>
</file>

<file path=xl/worksheets/sheet77.xml><?xml version="1.0" encoding="utf-8"?>
<worksheet xmlns="http://schemas.openxmlformats.org/spreadsheetml/2006/main" xmlns:r="http://schemas.openxmlformats.org/officeDocument/2006/relationships">
  <sheetPr codeName="Sheet78"/>
  <dimension ref="A1:G27"/>
  <sheetViews>
    <sheetView showGridLines="0" topLeftCell="A10" workbookViewId="0">
      <selection sqref="A1:H1"/>
    </sheetView>
  </sheetViews>
  <sheetFormatPr defaultRowHeight="12.75"/>
  <cols>
    <col min="1" max="1" width="5.5703125" style="24" customWidth="1"/>
    <col min="2" max="2" width="51.42578125" style="24" customWidth="1"/>
    <col min="3" max="3" width="6.85546875" style="24" customWidth="1"/>
    <col min="4" max="4" width="4.28515625" style="24" customWidth="1"/>
    <col min="5" max="5" width="5.140625" style="24" customWidth="1"/>
    <col min="6" max="6" width="54.42578125" style="24" customWidth="1"/>
    <col min="7" max="7" width="7.42578125" style="24" customWidth="1"/>
    <col min="8" max="16384" width="9.140625" style="24"/>
  </cols>
  <sheetData>
    <row r="1" spans="1:7" ht="20.25" customHeight="1">
      <c r="A1" s="54" t="s">
        <v>753</v>
      </c>
      <c r="B1" s="76"/>
      <c r="C1" s="76"/>
      <c r="D1" s="76"/>
      <c r="E1" s="76"/>
      <c r="F1" s="76"/>
    </row>
    <row r="2" spans="1:7" ht="15">
      <c r="A2" s="213" t="s">
        <v>754</v>
      </c>
      <c r="B2" s="220"/>
      <c r="C2" s="221"/>
      <c r="D2" s="222"/>
      <c r="E2" s="222"/>
      <c r="F2" s="220"/>
    </row>
    <row r="4" spans="1:7">
      <c r="A4" s="739" t="s">
        <v>144</v>
      </c>
      <c r="B4" s="740"/>
      <c r="C4" s="741" t="s">
        <v>13</v>
      </c>
      <c r="F4" s="532" t="s">
        <v>145</v>
      </c>
      <c r="G4" s="743" t="s">
        <v>13</v>
      </c>
    </row>
    <row r="5" spans="1:7">
      <c r="A5" s="745" t="s">
        <v>373</v>
      </c>
      <c r="B5" s="746"/>
      <c r="C5" s="742"/>
      <c r="F5" s="533" t="s">
        <v>374</v>
      </c>
      <c r="G5" s="744"/>
    </row>
    <row r="6" spans="1:7" ht="22.5">
      <c r="A6" s="223" t="s">
        <v>159</v>
      </c>
      <c r="B6" s="224" t="s">
        <v>169</v>
      </c>
      <c r="C6" s="747">
        <v>10.9</v>
      </c>
      <c r="E6" s="223" t="s">
        <v>159</v>
      </c>
      <c r="F6" s="224" t="s">
        <v>169</v>
      </c>
      <c r="G6" s="747">
        <v>8.8000000000000007</v>
      </c>
    </row>
    <row r="7" spans="1:7" ht="22.5">
      <c r="A7" s="223"/>
      <c r="B7" s="225" t="s">
        <v>321</v>
      </c>
      <c r="C7" s="748"/>
      <c r="E7" s="223"/>
      <c r="F7" s="225" t="s">
        <v>321</v>
      </c>
      <c r="G7" s="749"/>
    </row>
    <row r="8" spans="1:7" ht="22.5">
      <c r="A8" s="223" t="s">
        <v>160</v>
      </c>
      <c r="B8" s="224" t="s">
        <v>146</v>
      </c>
      <c r="C8" s="749">
        <v>7.6</v>
      </c>
      <c r="E8" s="223" t="s">
        <v>160</v>
      </c>
      <c r="F8" s="224" t="s">
        <v>170</v>
      </c>
      <c r="G8" s="749">
        <v>6.9</v>
      </c>
    </row>
    <row r="9" spans="1:7" ht="22.5">
      <c r="A9" s="223"/>
      <c r="B9" s="225" t="s">
        <v>322</v>
      </c>
      <c r="C9" s="749"/>
      <c r="E9" s="223"/>
      <c r="F9" s="225" t="s">
        <v>414</v>
      </c>
      <c r="G9" s="749"/>
    </row>
    <row r="10" spans="1:7">
      <c r="A10" s="223" t="s">
        <v>161</v>
      </c>
      <c r="B10" s="226" t="s">
        <v>855</v>
      </c>
      <c r="C10" s="749">
        <v>7.1</v>
      </c>
      <c r="E10" s="223" t="s">
        <v>161</v>
      </c>
      <c r="F10" s="224" t="s">
        <v>146</v>
      </c>
      <c r="G10" s="749">
        <v>6.3</v>
      </c>
    </row>
    <row r="11" spans="1:7" ht="18" customHeight="1">
      <c r="A11" s="223"/>
      <c r="B11" s="228" t="s">
        <v>856</v>
      </c>
      <c r="C11" s="749"/>
      <c r="E11" s="223"/>
      <c r="F11" s="225" t="s">
        <v>322</v>
      </c>
      <c r="G11" s="749"/>
    </row>
    <row r="12" spans="1:7" ht="33.75">
      <c r="A12" s="223" t="s">
        <v>162</v>
      </c>
      <c r="B12" s="224" t="s">
        <v>0</v>
      </c>
      <c r="C12" s="749">
        <v>6</v>
      </c>
      <c r="E12" s="223" t="s">
        <v>162</v>
      </c>
      <c r="F12" s="224" t="s">
        <v>171</v>
      </c>
      <c r="G12" s="749">
        <v>5.6</v>
      </c>
    </row>
    <row r="13" spans="1:7" ht="33.75">
      <c r="A13" s="223"/>
      <c r="B13" s="225" t="s">
        <v>323</v>
      </c>
      <c r="C13" s="749"/>
      <c r="E13" s="223"/>
      <c r="F13" s="225" t="s">
        <v>325</v>
      </c>
      <c r="G13" s="749"/>
    </row>
    <row r="14" spans="1:7" ht="22.5">
      <c r="A14" s="223" t="s">
        <v>163</v>
      </c>
      <c r="B14" s="224" t="s">
        <v>170</v>
      </c>
      <c r="C14" s="749">
        <v>4.0999999999999996</v>
      </c>
      <c r="E14" s="223" t="s">
        <v>163</v>
      </c>
      <c r="F14" s="224" t="s">
        <v>0</v>
      </c>
      <c r="G14" s="749">
        <v>3.7</v>
      </c>
    </row>
    <row r="15" spans="1:7" ht="22.5">
      <c r="A15" s="223"/>
      <c r="B15" s="225" t="s">
        <v>414</v>
      </c>
      <c r="C15" s="749"/>
      <c r="E15" s="223"/>
      <c r="F15" s="225" t="s">
        <v>323</v>
      </c>
      <c r="G15" s="749"/>
    </row>
    <row r="16" spans="1:7" ht="45">
      <c r="A16" s="223" t="s">
        <v>164</v>
      </c>
      <c r="B16" s="224" t="s">
        <v>171</v>
      </c>
      <c r="C16" s="749">
        <v>4.0999999999999996</v>
      </c>
      <c r="E16" s="223" t="s">
        <v>164</v>
      </c>
      <c r="F16" s="227" t="s">
        <v>173</v>
      </c>
      <c r="G16" s="749">
        <v>3.3</v>
      </c>
    </row>
    <row r="17" spans="1:7" ht="33.75">
      <c r="A17" s="223"/>
      <c r="B17" s="225" t="s">
        <v>325</v>
      </c>
      <c r="C17" s="749"/>
      <c r="E17" s="223"/>
      <c r="F17" s="229" t="s">
        <v>327</v>
      </c>
      <c r="G17" s="749"/>
    </row>
    <row r="18" spans="1:7" ht="56.25">
      <c r="A18" s="223" t="s">
        <v>165</v>
      </c>
      <c r="B18" s="226" t="s">
        <v>1</v>
      </c>
      <c r="C18" s="749">
        <v>4</v>
      </c>
      <c r="E18" s="223" t="s">
        <v>165</v>
      </c>
      <c r="F18" s="534" t="s">
        <v>172</v>
      </c>
      <c r="G18" s="749">
        <v>3.1</v>
      </c>
    </row>
    <row r="19" spans="1:7" ht="45">
      <c r="A19" s="223"/>
      <c r="B19" s="228" t="s">
        <v>329</v>
      </c>
      <c r="C19" s="749"/>
      <c r="E19" s="223"/>
      <c r="F19" s="648" t="s">
        <v>328</v>
      </c>
      <c r="G19" s="749"/>
    </row>
    <row r="20" spans="1:7" ht="22.5">
      <c r="A20" s="223" t="s">
        <v>166</v>
      </c>
      <c r="B20" s="230" t="s">
        <v>172</v>
      </c>
      <c r="C20" s="749">
        <v>3.5</v>
      </c>
      <c r="E20" s="223" t="s">
        <v>166</v>
      </c>
      <c r="F20" s="224" t="s">
        <v>147</v>
      </c>
      <c r="G20" s="749">
        <v>3</v>
      </c>
    </row>
    <row r="21" spans="1:7">
      <c r="A21" s="223"/>
      <c r="B21" s="325" t="s">
        <v>328</v>
      </c>
      <c r="C21" s="749"/>
      <c r="E21" s="223"/>
      <c r="F21" s="225" t="s">
        <v>326</v>
      </c>
      <c r="G21" s="749"/>
    </row>
    <row r="22" spans="1:7">
      <c r="A22" s="223" t="s">
        <v>167</v>
      </c>
      <c r="B22" s="226" t="s">
        <v>174</v>
      </c>
      <c r="C22" s="748">
        <v>3.4</v>
      </c>
      <c r="E22" s="223" t="s">
        <v>167</v>
      </c>
      <c r="F22" s="226" t="s">
        <v>174</v>
      </c>
      <c r="G22" s="749">
        <v>2.7</v>
      </c>
    </row>
    <row r="23" spans="1:7" ht="22.5">
      <c r="A23" s="223"/>
      <c r="B23" s="228" t="s">
        <v>525</v>
      </c>
      <c r="C23" s="748"/>
      <c r="E23" s="223"/>
      <c r="F23" s="649" t="s">
        <v>324</v>
      </c>
      <c r="G23" s="749"/>
    </row>
    <row r="24" spans="1:7" ht="22.5">
      <c r="A24" s="223" t="s">
        <v>168</v>
      </c>
      <c r="B24" s="224" t="s">
        <v>755</v>
      </c>
      <c r="C24" s="748">
        <v>3.3</v>
      </c>
      <c r="E24" s="223" t="s">
        <v>168</v>
      </c>
      <c r="F24" s="226" t="s">
        <v>756</v>
      </c>
      <c r="G24" s="749">
        <v>2.4</v>
      </c>
    </row>
    <row r="25" spans="1:7" ht="13.5" customHeight="1">
      <c r="A25" s="231"/>
      <c r="B25" s="232" t="s">
        <v>757</v>
      </c>
      <c r="C25" s="750"/>
      <c r="E25" s="231"/>
      <c r="F25" s="232" t="s">
        <v>758</v>
      </c>
      <c r="G25" s="750"/>
    </row>
    <row r="26" spans="1:7">
      <c r="A26" s="26" t="s">
        <v>252</v>
      </c>
    </row>
    <row r="27" spans="1:7" ht="15.75" customHeight="1">
      <c r="A27" s="233" t="s">
        <v>330</v>
      </c>
      <c r="B27" s="228"/>
      <c r="C27" s="566"/>
      <c r="F27" s="219"/>
      <c r="G27" s="566"/>
    </row>
  </sheetData>
  <mergeCells count="24">
    <mergeCell ref="C20:C21"/>
    <mergeCell ref="G20:G21"/>
    <mergeCell ref="C22:C23"/>
    <mergeCell ref="G22:G23"/>
    <mergeCell ref="C24:C25"/>
    <mergeCell ref="G24:G25"/>
    <mergeCell ref="C14:C15"/>
    <mergeCell ref="G14:G15"/>
    <mergeCell ref="C16:C17"/>
    <mergeCell ref="G16:G17"/>
    <mergeCell ref="C18:C19"/>
    <mergeCell ref="G18:G19"/>
    <mergeCell ref="C8:C9"/>
    <mergeCell ref="G8:G9"/>
    <mergeCell ref="C10:C11"/>
    <mergeCell ref="G10:G11"/>
    <mergeCell ref="C12:C13"/>
    <mergeCell ref="G12:G13"/>
    <mergeCell ref="A4:B4"/>
    <mergeCell ref="C4:C5"/>
    <mergeCell ref="G4:G5"/>
    <mergeCell ref="A5:B5"/>
    <mergeCell ref="C6:C7"/>
    <mergeCell ref="G6:G7"/>
  </mergeCells>
  <phoneticPr fontId="2" type="noConversion"/>
  <pageMargins left="0.75" right="0.75" top="1" bottom="1" header="0.5" footer="0.5"/>
  <headerFooter alignWithMargins="0"/>
</worksheet>
</file>

<file path=xl/worksheets/sheet78.xml><?xml version="1.0" encoding="utf-8"?>
<worksheet xmlns="http://schemas.openxmlformats.org/spreadsheetml/2006/main" xmlns:r="http://schemas.openxmlformats.org/officeDocument/2006/relationships">
  <sheetPr codeName="Sheet81"/>
  <dimension ref="A1:E37"/>
  <sheetViews>
    <sheetView showGridLines="0" zoomScaleNormal="100" workbookViewId="0">
      <selection sqref="A1:H1"/>
    </sheetView>
  </sheetViews>
  <sheetFormatPr defaultRowHeight="12.75"/>
  <cols>
    <col min="1" max="1" width="15.5703125" customWidth="1"/>
    <col min="2" max="2" width="16" customWidth="1"/>
    <col min="3" max="3" width="12.5703125" style="28" customWidth="1"/>
    <col min="4" max="4" width="11.85546875" style="100" customWidth="1"/>
  </cols>
  <sheetData>
    <row r="1" spans="1:5">
      <c r="A1" s="104" t="s">
        <v>759</v>
      </c>
      <c r="B1" s="24"/>
      <c r="C1" s="25"/>
      <c r="E1" s="100"/>
    </row>
    <row r="2" spans="1:5">
      <c r="A2" s="60" t="s">
        <v>760</v>
      </c>
      <c r="B2" s="24"/>
      <c r="C2" s="25"/>
      <c r="E2" s="100"/>
    </row>
    <row r="3" spans="1:5">
      <c r="A3" s="24"/>
      <c r="B3" s="24"/>
      <c r="C3" s="25"/>
      <c r="E3" s="100"/>
    </row>
    <row r="4" spans="1:5" ht="16.5" customHeight="1">
      <c r="A4" s="326">
        <v>2016</v>
      </c>
      <c r="B4" s="326" t="s">
        <v>13</v>
      </c>
      <c r="C4" s="25"/>
    </row>
    <row r="5" spans="1:5">
      <c r="A5" s="56" t="s">
        <v>275</v>
      </c>
      <c r="B5" s="112">
        <v>24.196665833302795</v>
      </c>
      <c r="C5" s="67"/>
    </row>
    <row r="6" spans="1:5">
      <c r="A6" s="567" t="s">
        <v>18</v>
      </c>
      <c r="B6" s="39">
        <v>38.485615741940634</v>
      </c>
      <c r="C6" s="52"/>
    </row>
    <row r="7" spans="1:5">
      <c r="A7" s="567" t="s">
        <v>37</v>
      </c>
      <c r="B7" s="39">
        <v>36.586155277744062</v>
      </c>
      <c r="C7" s="52"/>
    </row>
    <row r="8" spans="1:5">
      <c r="A8" s="567" t="s">
        <v>213</v>
      </c>
      <c r="B8" s="39">
        <v>33.274238227146817</v>
      </c>
      <c r="C8" s="67"/>
    </row>
    <row r="9" spans="1:5">
      <c r="A9" s="567" t="s">
        <v>209</v>
      </c>
      <c r="B9" s="39">
        <v>31.549887434126955</v>
      </c>
      <c r="C9" s="67"/>
    </row>
    <row r="10" spans="1:5">
      <c r="A10" s="567" t="s">
        <v>106</v>
      </c>
      <c r="B10" s="39">
        <v>30.822546870599183</v>
      </c>
      <c r="C10" s="67"/>
    </row>
    <row r="11" spans="1:5">
      <c r="A11" s="567" t="s">
        <v>30</v>
      </c>
      <c r="B11" s="39">
        <v>30.563419501554744</v>
      </c>
      <c r="C11" s="67"/>
    </row>
    <row r="12" spans="1:5">
      <c r="A12" s="567" t="s">
        <v>21</v>
      </c>
      <c r="B12" s="39">
        <v>30.262943001796508</v>
      </c>
      <c r="C12" s="52"/>
    </row>
    <row r="13" spans="1:5">
      <c r="A13" s="567" t="s">
        <v>107</v>
      </c>
      <c r="B13" s="39">
        <v>30.007108282841958</v>
      </c>
      <c r="C13" s="67"/>
    </row>
    <row r="14" spans="1:5">
      <c r="A14" s="567" t="s">
        <v>20</v>
      </c>
      <c r="B14" s="39">
        <v>27.625973793168697</v>
      </c>
      <c r="C14" s="67"/>
    </row>
    <row r="15" spans="1:5">
      <c r="A15" s="567" t="s">
        <v>202</v>
      </c>
      <c r="B15" s="39">
        <v>27.243712498404186</v>
      </c>
      <c r="C15" s="67"/>
    </row>
    <row r="16" spans="1:5">
      <c r="A16" s="567" t="s">
        <v>25</v>
      </c>
      <c r="B16" s="39">
        <v>26.356160441704773</v>
      </c>
      <c r="C16" s="67"/>
    </row>
    <row r="17" spans="1:3">
      <c r="A17" s="567" t="s">
        <v>33</v>
      </c>
      <c r="B17" s="39">
        <v>25.857532527095856</v>
      </c>
      <c r="C17" s="67"/>
    </row>
    <row r="18" spans="1:3">
      <c r="A18" s="56" t="s">
        <v>35</v>
      </c>
      <c r="B18" s="112">
        <v>25.352306002928255</v>
      </c>
      <c r="C18" s="52"/>
    </row>
    <row r="19" spans="1:3">
      <c r="A19" s="567" t="s">
        <v>28</v>
      </c>
      <c r="B19" s="39">
        <v>25.278895044395536</v>
      </c>
      <c r="C19" s="52"/>
    </row>
    <row r="20" spans="1:3">
      <c r="A20" s="567" t="s">
        <v>27</v>
      </c>
      <c r="B20" s="39">
        <v>24.43465151339441</v>
      </c>
      <c r="C20" s="52"/>
    </row>
    <row r="21" spans="1:3">
      <c r="A21" s="567" t="s">
        <v>38</v>
      </c>
      <c r="B21" s="39">
        <v>22.273586888001681</v>
      </c>
      <c r="C21" s="67"/>
    </row>
    <row r="22" spans="1:3">
      <c r="A22" s="567" t="s">
        <v>17</v>
      </c>
      <c r="B22" s="39">
        <v>21.351803726379771</v>
      </c>
      <c r="C22" s="67"/>
    </row>
    <row r="23" spans="1:3">
      <c r="A23" s="567" t="s">
        <v>23</v>
      </c>
      <c r="B23" s="39">
        <v>20.190219255127001</v>
      </c>
      <c r="C23" s="67"/>
    </row>
    <row r="24" spans="1:3">
      <c r="A24" s="567" t="s">
        <v>24</v>
      </c>
      <c r="B24" s="39">
        <v>19.826968362854505</v>
      </c>
      <c r="C24" s="67"/>
    </row>
    <row r="25" spans="1:3">
      <c r="A25" s="567" t="s">
        <v>31</v>
      </c>
      <c r="B25" s="39">
        <v>19.81981981981982</v>
      </c>
      <c r="C25" s="52"/>
    </row>
    <row r="26" spans="1:3">
      <c r="A26" s="56" t="s">
        <v>22</v>
      </c>
      <c r="B26" s="112">
        <v>19.673095854851034</v>
      </c>
      <c r="C26" s="67"/>
    </row>
    <row r="27" spans="1:3">
      <c r="A27" s="567" t="s">
        <v>19</v>
      </c>
      <c r="B27" s="39">
        <v>18.55733886523274</v>
      </c>
      <c r="C27" s="67"/>
    </row>
    <row r="28" spans="1:3">
      <c r="A28" s="567" t="s">
        <v>40</v>
      </c>
      <c r="B28" s="39">
        <v>18.44707104306497</v>
      </c>
      <c r="C28" s="67"/>
    </row>
    <row r="29" spans="1:3">
      <c r="A29" s="567" t="s">
        <v>39</v>
      </c>
      <c r="B29" s="39">
        <v>18.242672523017148</v>
      </c>
      <c r="C29" s="67"/>
    </row>
    <row r="30" spans="1:3">
      <c r="A30" s="567" t="s">
        <v>26</v>
      </c>
      <c r="B30" s="39">
        <v>16.925685221814074</v>
      </c>
      <c r="C30" s="67"/>
    </row>
    <row r="31" spans="1:3">
      <c r="A31" s="567" t="s">
        <v>184</v>
      </c>
      <c r="B31" s="39">
        <v>15.414231504307116</v>
      </c>
      <c r="C31" s="67"/>
    </row>
    <row r="32" spans="1:3">
      <c r="A32" s="567" t="s">
        <v>32</v>
      </c>
      <c r="B32" s="67">
        <v>15.326993700902305</v>
      </c>
      <c r="C32" s="52"/>
    </row>
    <row r="33" spans="1:5">
      <c r="A33" s="191" t="s">
        <v>29</v>
      </c>
      <c r="B33" s="188">
        <v>10.755589822667696</v>
      </c>
      <c r="C33" s="25"/>
      <c r="E33" s="100"/>
    </row>
    <row r="34" spans="1:5" ht="14.25">
      <c r="A34" s="333" t="s">
        <v>252</v>
      </c>
      <c r="B34" s="334"/>
      <c r="C34" s="25"/>
      <c r="D34" s="24"/>
      <c r="E34" s="24"/>
    </row>
    <row r="35" spans="1:5" ht="27" customHeight="1">
      <c r="A35" s="751" t="s">
        <v>528</v>
      </c>
      <c r="B35" s="751"/>
      <c r="C35" s="751"/>
      <c r="D35" s="751"/>
      <c r="E35" s="25"/>
    </row>
    <row r="36" spans="1:5" ht="26.25" customHeight="1">
      <c r="A36" s="752" t="s">
        <v>577</v>
      </c>
      <c r="B36" s="751"/>
      <c r="C36" s="751"/>
      <c r="D36" s="751"/>
    </row>
    <row r="37" spans="1:5" ht="17.25" customHeight="1">
      <c r="A37" s="25" t="s">
        <v>578</v>
      </c>
      <c r="B37" s="25"/>
      <c r="C37" s="25"/>
      <c r="D37" s="25"/>
      <c r="E37" s="25"/>
    </row>
  </sheetData>
  <mergeCells count="2">
    <mergeCell ref="A35:D35"/>
    <mergeCell ref="A36:D36"/>
  </mergeCells>
  <phoneticPr fontId="2" type="noConversion"/>
  <pageMargins left="0.75" right="0.75" top="1" bottom="1" header="0.5" footer="0.5"/>
  <headerFooter alignWithMargins="0"/>
</worksheet>
</file>

<file path=xl/worksheets/sheet79.xml><?xml version="1.0" encoding="utf-8"?>
<worksheet xmlns="http://schemas.openxmlformats.org/spreadsheetml/2006/main" xmlns:r="http://schemas.openxmlformats.org/officeDocument/2006/relationships">
  <sheetPr codeName="Sheet79"/>
  <dimension ref="A1:E43"/>
  <sheetViews>
    <sheetView showGridLines="0" workbookViewId="0">
      <selection sqref="A1:H1"/>
    </sheetView>
  </sheetViews>
  <sheetFormatPr defaultRowHeight="12.75"/>
  <cols>
    <col min="1" max="1" width="9.140625" style="24"/>
    <col min="2" max="2" width="16.5703125" style="24" customWidth="1"/>
    <col min="3" max="3" width="4.42578125" style="24" customWidth="1"/>
    <col min="4" max="4" width="14.140625" style="24" customWidth="1"/>
  </cols>
  <sheetData>
    <row r="1" spans="1:5">
      <c r="A1" s="29" t="s">
        <v>761</v>
      </c>
    </row>
    <row r="2" spans="1:5">
      <c r="A2" s="66" t="s">
        <v>762</v>
      </c>
      <c r="B2" s="52"/>
    </row>
    <row r="4" spans="1:5" ht="54" customHeight="1">
      <c r="A4" s="326">
        <v>2015</v>
      </c>
      <c r="B4" s="327" t="s">
        <v>375</v>
      </c>
      <c r="C4" s="151"/>
      <c r="D4" s="52"/>
    </row>
    <row r="5" spans="1:5" ht="14.25">
      <c r="A5" s="328" t="s">
        <v>275</v>
      </c>
      <c r="B5" s="329" t="s">
        <v>108</v>
      </c>
      <c r="C5" s="90"/>
      <c r="D5" s="90"/>
      <c r="E5" s="250" t="s">
        <v>181</v>
      </c>
    </row>
    <row r="6" spans="1:5">
      <c r="A6" s="556" t="s">
        <v>24</v>
      </c>
      <c r="B6" s="43">
        <v>441.7</v>
      </c>
      <c r="C6" s="52" t="s">
        <v>148</v>
      </c>
      <c r="D6" s="52"/>
    </row>
    <row r="7" spans="1:5">
      <c r="A7" s="99" t="s">
        <v>17</v>
      </c>
      <c r="B7" s="41">
        <v>103.5</v>
      </c>
      <c r="C7" s="52" t="s">
        <v>148</v>
      </c>
      <c r="D7" s="52"/>
    </row>
    <row r="8" spans="1:5">
      <c r="A8" s="99" t="s">
        <v>32</v>
      </c>
      <c r="B8" s="41">
        <v>93.1</v>
      </c>
      <c r="C8" s="52" t="s">
        <v>148</v>
      </c>
      <c r="D8" s="52"/>
    </row>
    <row r="9" spans="1:5">
      <c r="A9" s="99" t="s">
        <v>39</v>
      </c>
      <c r="B9" s="41">
        <v>90.1</v>
      </c>
      <c r="C9" s="52" t="s">
        <v>148</v>
      </c>
      <c r="D9" s="52"/>
    </row>
    <row r="10" spans="1:5">
      <c r="A10" s="99" t="s">
        <v>19</v>
      </c>
      <c r="B10" s="41">
        <v>89.3</v>
      </c>
      <c r="C10" s="52" t="s">
        <v>148</v>
      </c>
      <c r="D10" s="52"/>
    </row>
    <row r="11" spans="1:5">
      <c r="A11" s="556" t="s">
        <v>40</v>
      </c>
      <c r="B11" s="41">
        <v>89</v>
      </c>
      <c r="C11" s="52" t="s">
        <v>148</v>
      </c>
      <c r="D11" s="52"/>
    </row>
    <row r="12" spans="1:5">
      <c r="A12" s="99" t="s">
        <v>33</v>
      </c>
      <c r="B12" s="24">
        <v>82.6</v>
      </c>
      <c r="C12" s="52" t="s">
        <v>148</v>
      </c>
      <c r="D12" s="52"/>
    </row>
    <row r="13" spans="1:5">
      <c r="A13" s="99" t="s">
        <v>29</v>
      </c>
      <c r="B13" s="41">
        <v>78.099999999999994</v>
      </c>
      <c r="C13" s="52" t="s">
        <v>148</v>
      </c>
      <c r="D13" s="52"/>
    </row>
    <row r="14" spans="1:5">
      <c r="A14" s="99" t="s">
        <v>38</v>
      </c>
      <c r="B14" s="41">
        <v>74</v>
      </c>
      <c r="C14" s="52" t="s">
        <v>148</v>
      </c>
      <c r="D14" s="52"/>
    </row>
    <row r="15" spans="1:5">
      <c r="A15" s="99" t="s">
        <v>20</v>
      </c>
      <c r="B15" s="24">
        <v>73.599999999999994</v>
      </c>
      <c r="C15" s="52" t="s">
        <v>148</v>
      </c>
      <c r="D15" s="52"/>
    </row>
    <row r="16" spans="1:5">
      <c r="A16" s="99" t="s">
        <v>23</v>
      </c>
      <c r="B16" s="41">
        <v>71.7</v>
      </c>
      <c r="C16" s="52" t="s">
        <v>149</v>
      </c>
      <c r="D16" s="52"/>
    </row>
    <row r="17" spans="1:4">
      <c r="A17" s="99" t="s">
        <v>25</v>
      </c>
      <c r="B17" s="41">
        <v>58.8</v>
      </c>
      <c r="C17" s="52" t="s">
        <v>148</v>
      </c>
      <c r="D17" s="52"/>
    </row>
    <row r="18" spans="1:4">
      <c r="A18" s="92" t="s">
        <v>22</v>
      </c>
      <c r="B18" s="29">
        <v>57.6</v>
      </c>
      <c r="C18" s="52" t="s">
        <v>148</v>
      </c>
      <c r="D18" s="52"/>
    </row>
    <row r="19" spans="1:4">
      <c r="A19" s="99" t="s">
        <v>36</v>
      </c>
      <c r="B19" s="41">
        <v>37.299999999999997</v>
      </c>
      <c r="C19" s="52" t="s">
        <v>148</v>
      </c>
      <c r="D19" s="52"/>
    </row>
    <row r="20" spans="1:4">
      <c r="A20" s="99" t="s">
        <v>184</v>
      </c>
      <c r="B20" s="41">
        <v>35.299999999999997</v>
      </c>
      <c r="C20" s="52" t="s">
        <v>424</v>
      </c>
      <c r="D20" s="52"/>
    </row>
    <row r="21" spans="1:4">
      <c r="A21" s="99" t="s">
        <v>26</v>
      </c>
      <c r="B21" s="41">
        <v>31.4</v>
      </c>
      <c r="C21" s="52" t="s">
        <v>148</v>
      </c>
      <c r="D21" s="52"/>
    </row>
    <row r="22" spans="1:4">
      <c r="A22" s="99" t="s">
        <v>30</v>
      </c>
      <c r="B22" s="41">
        <v>30.6</v>
      </c>
      <c r="C22" s="52" t="s">
        <v>148</v>
      </c>
      <c r="D22" s="52"/>
    </row>
    <row r="23" spans="1:4">
      <c r="A23" s="92" t="s">
        <v>35</v>
      </c>
      <c r="B23" s="29">
        <v>28.7</v>
      </c>
      <c r="C23" s="52" t="s">
        <v>148</v>
      </c>
      <c r="D23" s="52"/>
    </row>
    <row r="24" spans="1:4">
      <c r="A24" s="99" t="s">
        <v>18</v>
      </c>
      <c r="B24" s="41">
        <v>28.3</v>
      </c>
      <c r="C24" s="52" t="s">
        <v>148</v>
      </c>
      <c r="D24" s="52"/>
    </row>
    <row r="25" spans="1:4">
      <c r="A25" s="99" t="s">
        <v>37</v>
      </c>
      <c r="B25" s="24">
        <v>27.3</v>
      </c>
      <c r="C25" s="52" t="s">
        <v>148</v>
      </c>
      <c r="D25" s="52"/>
    </row>
    <row r="26" spans="1:4">
      <c r="A26" s="556" t="s">
        <v>209</v>
      </c>
      <c r="B26" s="24">
        <v>24.8</v>
      </c>
      <c r="C26" s="52" t="s">
        <v>148</v>
      </c>
      <c r="D26" s="52"/>
    </row>
    <row r="27" spans="1:4">
      <c r="A27" s="99" t="s">
        <v>21</v>
      </c>
      <c r="B27" s="170">
        <v>24.6</v>
      </c>
      <c r="C27" s="52" t="s">
        <v>148</v>
      </c>
      <c r="D27" s="52"/>
    </row>
    <row r="28" spans="1:4">
      <c r="A28" s="99" t="s">
        <v>202</v>
      </c>
      <c r="B28" s="170">
        <v>19.2</v>
      </c>
      <c r="C28" s="52" t="s">
        <v>148</v>
      </c>
      <c r="D28" s="52"/>
    </row>
    <row r="29" spans="1:4">
      <c r="A29" s="99" t="s">
        <v>28</v>
      </c>
      <c r="B29" s="24">
        <v>19.100000000000001</v>
      </c>
      <c r="C29" s="52" t="s">
        <v>148</v>
      </c>
      <c r="D29" s="52"/>
    </row>
    <row r="30" spans="1:4">
      <c r="A30" s="99" t="s">
        <v>27</v>
      </c>
      <c r="B30" s="170">
        <v>17.399999999999999</v>
      </c>
      <c r="C30" s="52" t="s">
        <v>148</v>
      </c>
      <c r="D30" s="52"/>
    </row>
    <row r="31" spans="1:4">
      <c r="A31" s="99" t="s">
        <v>106</v>
      </c>
      <c r="B31" s="170">
        <v>12.8</v>
      </c>
      <c r="C31" s="52" t="s">
        <v>148</v>
      </c>
      <c r="D31" s="52"/>
    </row>
    <row r="32" spans="1:4">
      <c r="A32" s="99" t="s">
        <v>107</v>
      </c>
      <c r="B32" s="170">
        <v>11.4</v>
      </c>
      <c r="C32" s="52" t="s">
        <v>148</v>
      </c>
      <c r="D32" s="52"/>
    </row>
    <row r="33" spans="1:5">
      <c r="A33" s="212" t="s">
        <v>31</v>
      </c>
      <c r="B33" s="88" t="s">
        <v>108</v>
      </c>
      <c r="C33" s="52"/>
      <c r="D33" s="52"/>
    </row>
    <row r="34" spans="1:5">
      <c r="A34" s="49" t="s">
        <v>251</v>
      </c>
      <c r="C34" s="52"/>
      <c r="D34" s="52"/>
      <c r="E34" s="65"/>
    </row>
    <row r="35" spans="1:5">
      <c r="A35" s="52" t="s">
        <v>526</v>
      </c>
      <c r="C35" s="52"/>
      <c r="D35" s="52"/>
      <c r="E35" s="65"/>
    </row>
    <row r="36" spans="1:5">
      <c r="A36" s="52" t="s">
        <v>370</v>
      </c>
    </row>
    <row r="37" spans="1:5">
      <c r="A37" s="49" t="s">
        <v>265</v>
      </c>
    </row>
    <row r="38" spans="1:5">
      <c r="A38" s="52"/>
    </row>
    <row r="39" spans="1:5" ht="14.25" customHeight="1">
      <c r="A39" s="52"/>
    </row>
    <row r="40" spans="1:5">
      <c r="A40" s="52"/>
    </row>
    <row r="41" spans="1:5">
      <c r="A41" s="52"/>
    </row>
    <row r="42" spans="1:5">
      <c r="A42" s="52"/>
    </row>
    <row r="43" spans="1:5">
      <c r="A43" s="52"/>
    </row>
  </sheetData>
  <phoneticPr fontId="2" type="noConversion"/>
  <pageMargins left="0.75" right="0.75" top="1" bottom="1" header="0.5" footer="0.5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sheetPr codeName="Sheet11"/>
  <dimension ref="A1:B43"/>
  <sheetViews>
    <sheetView showGridLines="0" workbookViewId="0">
      <selection sqref="A1:H1"/>
    </sheetView>
  </sheetViews>
  <sheetFormatPr defaultRowHeight="12.75"/>
  <cols>
    <col min="1" max="1" width="12.42578125" style="24" customWidth="1"/>
    <col min="2" max="2" width="9.140625" style="24"/>
    <col min="3" max="3" width="9.85546875" style="24" customWidth="1"/>
    <col min="4" max="4" width="9.140625" style="24"/>
    <col min="5" max="5" width="11.140625" style="24" customWidth="1"/>
    <col min="6" max="16384" width="9.140625" style="24"/>
  </cols>
  <sheetData>
    <row r="1" spans="1:2">
      <c r="A1" s="29" t="s">
        <v>597</v>
      </c>
    </row>
    <row r="2" spans="1:2">
      <c r="A2" s="60" t="s">
        <v>598</v>
      </c>
    </row>
    <row r="3" spans="1:2">
      <c r="A3" s="60"/>
    </row>
    <row r="4" spans="1:2" ht="14.25">
      <c r="A4" s="301">
        <v>2015</v>
      </c>
      <c r="B4" s="301" t="s">
        <v>836</v>
      </c>
    </row>
    <row r="5" spans="1:2">
      <c r="A5" s="345" t="s">
        <v>275</v>
      </c>
      <c r="B5" s="576">
        <v>8.75</v>
      </c>
    </row>
    <row r="6" spans="1:2">
      <c r="A6" s="58" t="s">
        <v>202</v>
      </c>
      <c r="B6" s="168">
        <v>5.65</v>
      </c>
    </row>
    <row r="7" spans="1:2">
      <c r="A7" s="58" t="s">
        <v>39</v>
      </c>
      <c r="B7" s="168">
        <v>5.73</v>
      </c>
    </row>
    <row r="8" spans="1:2">
      <c r="A8" s="58" t="s">
        <v>27</v>
      </c>
      <c r="B8" s="168">
        <v>5.87</v>
      </c>
    </row>
    <row r="9" spans="1:2">
      <c r="A9" s="58" t="s">
        <v>106</v>
      </c>
      <c r="B9" s="168">
        <v>5.93</v>
      </c>
    </row>
    <row r="10" spans="1:2">
      <c r="A10" s="58" t="s">
        <v>31</v>
      </c>
      <c r="B10" s="168">
        <v>6.01</v>
      </c>
    </row>
    <row r="11" spans="1:2">
      <c r="A11" s="58" t="s">
        <v>30</v>
      </c>
      <c r="B11" s="168">
        <v>6.25</v>
      </c>
    </row>
    <row r="12" spans="1:2">
      <c r="A12" s="53" t="s">
        <v>35</v>
      </c>
      <c r="B12" s="498">
        <v>6.95</v>
      </c>
    </row>
    <row r="13" spans="1:2">
      <c r="A13" s="58" t="s">
        <v>28</v>
      </c>
      <c r="B13" s="168">
        <v>6.96</v>
      </c>
    </row>
    <row r="14" spans="1:2">
      <c r="A14" s="58" t="s">
        <v>23</v>
      </c>
      <c r="B14" s="168">
        <v>7.14</v>
      </c>
    </row>
    <row r="15" spans="1:2">
      <c r="A15" s="58" t="s">
        <v>25</v>
      </c>
      <c r="B15" s="168">
        <v>7.28</v>
      </c>
    </row>
    <row r="16" spans="1:2">
      <c r="A16" s="53" t="s">
        <v>22</v>
      </c>
      <c r="B16" s="498">
        <v>7.54</v>
      </c>
    </row>
    <row r="17" spans="1:2">
      <c r="A17" s="58" t="s">
        <v>37</v>
      </c>
      <c r="B17" s="168">
        <v>7.64</v>
      </c>
    </row>
    <row r="18" spans="1:2">
      <c r="A18" s="58" t="s">
        <v>213</v>
      </c>
      <c r="B18" s="168">
        <v>8.1999999999999993</v>
      </c>
    </row>
    <row r="19" spans="1:2">
      <c r="A19" s="58" t="s">
        <v>40</v>
      </c>
      <c r="B19" s="168">
        <v>8.2799999999999994</v>
      </c>
    </row>
    <row r="20" spans="1:2">
      <c r="A20" s="556" t="s">
        <v>107</v>
      </c>
      <c r="B20" s="168">
        <v>8.61</v>
      </c>
    </row>
    <row r="21" spans="1:2">
      <c r="A21" s="58" t="s">
        <v>19</v>
      </c>
      <c r="B21" s="168">
        <v>9.01</v>
      </c>
    </row>
    <row r="22" spans="1:2">
      <c r="A22" s="58" t="s">
        <v>184</v>
      </c>
      <c r="B22" s="168">
        <v>9.08</v>
      </c>
    </row>
    <row r="23" spans="1:2">
      <c r="A23" s="58" t="s">
        <v>33</v>
      </c>
      <c r="B23" s="168">
        <v>9.44</v>
      </c>
    </row>
    <row r="24" spans="1:2">
      <c r="A24" s="58" t="s">
        <v>209</v>
      </c>
      <c r="B24" s="168">
        <v>10.199999999999999</v>
      </c>
    </row>
    <row r="25" spans="1:2">
      <c r="A25" s="58" t="s">
        <v>38</v>
      </c>
      <c r="B25" s="46">
        <v>10.52</v>
      </c>
    </row>
    <row r="26" spans="1:2">
      <c r="A26" s="58" t="s">
        <v>17</v>
      </c>
      <c r="B26" s="46">
        <v>10.82</v>
      </c>
    </row>
    <row r="27" spans="1:2">
      <c r="A27" s="58" t="s">
        <v>26</v>
      </c>
      <c r="B27" s="46">
        <v>10.85</v>
      </c>
    </row>
    <row r="28" spans="1:2">
      <c r="A28" s="58" t="s">
        <v>20</v>
      </c>
      <c r="B28" s="46">
        <v>11.41</v>
      </c>
    </row>
    <row r="29" spans="1:2">
      <c r="A29" s="58" t="s">
        <v>18</v>
      </c>
      <c r="B29" s="46">
        <v>12.22</v>
      </c>
    </row>
    <row r="30" spans="1:2">
      <c r="A30" s="58" t="s">
        <v>32</v>
      </c>
      <c r="B30" s="46">
        <v>12.23</v>
      </c>
    </row>
    <row r="31" spans="1:2">
      <c r="A31" s="58" t="s">
        <v>24</v>
      </c>
      <c r="B31" s="46">
        <v>13.49</v>
      </c>
    </row>
    <row r="32" spans="1:2">
      <c r="A32" s="58" t="s">
        <v>21</v>
      </c>
      <c r="B32" s="46">
        <v>13.78</v>
      </c>
    </row>
    <row r="33" spans="1:2">
      <c r="A33" s="191" t="s">
        <v>29</v>
      </c>
      <c r="B33" s="188">
        <v>20.75</v>
      </c>
    </row>
    <row r="34" spans="1:2">
      <c r="A34" s="27" t="s">
        <v>252</v>
      </c>
      <c r="B34" s="26"/>
    </row>
    <row r="43" spans="1:2">
      <c r="A43" s="26"/>
    </row>
  </sheetData>
  <phoneticPr fontId="2" type="noConversion"/>
  <pageMargins left="0.75" right="0.75" top="1" bottom="1" header="0.5" footer="0.5"/>
  <headerFooter alignWithMargins="0"/>
</worksheet>
</file>

<file path=xl/worksheets/sheet80.xml><?xml version="1.0" encoding="utf-8"?>
<worksheet xmlns="http://schemas.openxmlformats.org/spreadsheetml/2006/main" xmlns:r="http://schemas.openxmlformats.org/officeDocument/2006/relationships">
  <sheetPr codeName="Sheet80"/>
  <dimension ref="A1:G7"/>
  <sheetViews>
    <sheetView showGridLines="0" workbookViewId="0">
      <selection sqref="A1:H1"/>
    </sheetView>
  </sheetViews>
  <sheetFormatPr defaultRowHeight="12.75"/>
  <sheetData>
    <row r="1" spans="1:7">
      <c r="A1" s="468" t="s">
        <v>763</v>
      </c>
      <c r="B1" s="102"/>
      <c r="C1" s="102"/>
      <c r="D1" s="102"/>
      <c r="E1" s="102"/>
      <c r="F1" s="102"/>
      <c r="G1" s="97"/>
    </row>
    <row r="2" spans="1:7">
      <c r="A2" s="463" t="s">
        <v>764</v>
      </c>
      <c r="B2" s="102"/>
      <c r="C2" s="102"/>
      <c r="D2" s="102"/>
      <c r="E2" s="102"/>
      <c r="F2" s="102"/>
      <c r="G2" s="97"/>
    </row>
    <row r="3" spans="1:7">
      <c r="A3" s="24"/>
      <c r="B3" s="24"/>
      <c r="C3" s="24"/>
      <c r="D3" s="24"/>
      <c r="E3" s="24"/>
      <c r="F3" s="105"/>
      <c r="G3" s="97"/>
    </row>
    <row r="4" spans="1:7" ht="18.75" customHeight="1">
      <c r="A4" s="24"/>
      <c r="B4" s="330" t="s">
        <v>4</v>
      </c>
      <c r="C4" s="331" t="s">
        <v>2</v>
      </c>
      <c r="D4" s="331" t="s">
        <v>3</v>
      </c>
      <c r="E4" s="331" t="s">
        <v>5</v>
      </c>
      <c r="F4" s="331" t="s">
        <v>527</v>
      </c>
      <c r="G4" s="97"/>
    </row>
    <row r="5" spans="1:7" ht="18.75" customHeight="1">
      <c r="A5" s="332" t="s">
        <v>42</v>
      </c>
      <c r="B5" s="650">
        <v>0.93850281108001954</v>
      </c>
      <c r="C5" s="650">
        <v>3.8148537981670221E-2</v>
      </c>
      <c r="D5" s="650">
        <v>1.7213051626318896E-2</v>
      </c>
      <c r="E5" s="650">
        <v>5.4938002207788874E-3</v>
      </c>
      <c r="F5" s="650">
        <v>6.4179909121248686E-4</v>
      </c>
      <c r="G5" s="97"/>
    </row>
    <row r="6" spans="1:7" ht="18.75" customHeight="1">
      <c r="A6" s="324" t="s">
        <v>43</v>
      </c>
      <c r="B6" s="650">
        <v>0.96511070818830313</v>
      </c>
      <c r="C6" s="650">
        <v>2.2559853889013885E-2</v>
      </c>
      <c r="D6" s="650">
        <v>9.2828121070951172E-3</v>
      </c>
      <c r="E6" s="650">
        <v>2.7184054844558558E-3</v>
      </c>
      <c r="F6" s="650">
        <v>3.282203311319631E-4</v>
      </c>
      <c r="G6" s="97"/>
    </row>
    <row r="7" spans="1:7" s="24" customFormat="1" ht="18.75" customHeight="1">
      <c r="A7" s="26" t="s">
        <v>252</v>
      </c>
      <c r="G7" s="76"/>
    </row>
  </sheetData>
  <phoneticPr fontId="2" type="noConversion"/>
  <pageMargins left="0.75" right="0.75" top="1" bottom="1" header="0.5" footer="0.5"/>
  <headerFooter alignWithMargins="0"/>
</worksheet>
</file>

<file path=xl/worksheets/sheet81.xml><?xml version="1.0" encoding="utf-8"?>
<worksheet xmlns="http://schemas.openxmlformats.org/spreadsheetml/2006/main" xmlns:r="http://schemas.openxmlformats.org/officeDocument/2006/relationships">
  <sheetPr codeName="Sheet82"/>
  <dimension ref="A1:D46"/>
  <sheetViews>
    <sheetView showGridLines="0" workbookViewId="0">
      <selection sqref="A1:H1"/>
    </sheetView>
  </sheetViews>
  <sheetFormatPr defaultRowHeight="12.75"/>
  <cols>
    <col min="1" max="1" width="9.140625" style="24"/>
    <col min="2" max="2" width="15" style="24" customWidth="1"/>
    <col min="3" max="3" width="4.42578125" style="24" customWidth="1"/>
    <col min="4" max="4" width="9.5703125" style="24" customWidth="1"/>
  </cols>
  <sheetData>
    <row r="1" spans="1:4" ht="14.25">
      <c r="A1" s="29" t="s">
        <v>765</v>
      </c>
    </row>
    <row r="2" spans="1:4">
      <c r="A2" s="66" t="s">
        <v>766</v>
      </c>
      <c r="B2" s="52"/>
    </row>
    <row r="4" spans="1:4">
      <c r="A4" s="326">
        <v>2016</v>
      </c>
      <c r="B4" s="179" t="s">
        <v>13</v>
      </c>
      <c r="C4" s="90"/>
      <c r="D4" s="90"/>
    </row>
    <row r="5" spans="1:4">
      <c r="A5" s="328" t="s">
        <v>275</v>
      </c>
      <c r="B5" s="329">
        <v>19.435709328345212</v>
      </c>
      <c r="C5" s="52"/>
      <c r="D5" s="52"/>
    </row>
    <row r="6" spans="1:4">
      <c r="A6" s="99" t="s">
        <v>24</v>
      </c>
      <c r="B6" s="41">
        <v>36.556751416346806</v>
      </c>
      <c r="C6" s="52"/>
      <c r="D6" s="52"/>
    </row>
    <row r="7" spans="1:4">
      <c r="A7" s="99" t="s">
        <v>18</v>
      </c>
      <c r="B7" s="41">
        <v>32.144375438112526</v>
      </c>
      <c r="C7" s="52"/>
      <c r="D7" s="52"/>
    </row>
    <row r="8" spans="1:4">
      <c r="A8" s="99" t="s">
        <v>36</v>
      </c>
      <c r="B8" s="41">
        <v>27.078078807180908</v>
      </c>
      <c r="C8" s="52"/>
      <c r="D8" s="52"/>
    </row>
    <row r="9" spans="1:4">
      <c r="A9" s="99" t="s">
        <v>37</v>
      </c>
      <c r="B9" s="41">
        <v>26.925729739455683</v>
      </c>
      <c r="C9" s="52"/>
      <c r="D9" s="52"/>
    </row>
    <row r="10" spans="1:4">
      <c r="A10" s="556" t="s">
        <v>30</v>
      </c>
      <c r="B10" s="41">
        <v>26.784884065613465</v>
      </c>
      <c r="C10" s="52"/>
      <c r="D10" s="52"/>
    </row>
    <row r="11" spans="1:4">
      <c r="A11" s="99" t="s">
        <v>34</v>
      </c>
      <c r="B11" s="41">
        <v>26.54958820165653</v>
      </c>
      <c r="C11" s="52"/>
      <c r="D11" s="52"/>
    </row>
    <row r="12" spans="1:4">
      <c r="A12" s="99" t="s">
        <v>20</v>
      </c>
      <c r="B12" s="41">
        <v>25.72803397809701</v>
      </c>
      <c r="C12" s="52"/>
      <c r="D12" s="52"/>
    </row>
    <row r="13" spans="1:4">
      <c r="A13" s="99" t="s">
        <v>106</v>
      </c>
      <c r="B13" s="41">
        <v>25.678545148743826</v>
      </c>
      <c r="C13" s="52"/>
      <c r="D13" s="52"/>
    </row>
    <row r="14" spans="1:4">
      <c r="A14" s="99" t="s">
        <v>107</v>
      </c>
      <c r="B14" s="41">
        <v>24.395506483811541</v>
      </c>
      <c r="C14" s="52" t="s">
        <v>134</v>
      </c>
      <c r="D14" s="52"/>
    </row>
    <row r="15" spans="1:4">
      <c r="A15" s="99" t="s">
        <v>28</v>
      </c>
      <c r="B15" s="41">
        <v>22.161635440680207</v>
      </c>
      <c r="C15" s="52" t="s">
        <v>134</v>
      </c>
      <c r="D15" s="52"/>
    </row>
    <row r="16" spans="1:4">
      <c r="A16" s="99" t="s">
        <v>33</v>
      </c>
      <c r="B16" s="41">
        <v>21.355863263344375</v>
      </c>
      <c r="C16" s="52"/>
      <c r="D16" s="52"/>
    </row>
    <row r="17" spans="1:4">
      <c r="A17" s="99" t="s">
        <v>202</v>
      </c>
      <c r="B17" s="41">
        <v>21.033859370815222</v>
      </c>
      <c r="C17" s="52"/>
      <c r="D17" s="52"/>
    </row>
    <row r="18" spans="1:4">
      <c r="A18" s="99" t="s">
        <v>21</v>
      </c>
      <c r="B18" s="41">
        <v>20.907269526054058</v>
      </c>
      <c r="C18" s="52" t="s">
        <v>132</v>
      </c>
      <c r="D18" s="52"/>
    </row>
    <row r="19" spans="1:4">
      <c r="A19" s="99" t="s">
        <v>38</v>
      </c>
      <c r="B19" s="41">
        <v>20.281236015032324</v>
      </c>
      <c r="C19" s="52" t="s">
        <v>134</v>
      </c>
      <c r="D19" s="52"/>
    </row>
    <row r="20" spans="1:4">
      <c r="A20" s="99" t="s">
        <v>25</v>
      </c>
      <c r="B20" s="41">
        <v>19.130552306547941</v>
      </c>
      <c r="C20" s="52"/>
      <c r="D20" s="52"/>
    </row>
    <row r="21" spans="1:4">
      <c r="A21" s="99" t="s">
        <v>19</v>
      </c>
      <c r="B21" s="41">
        <v>18.622353448318904</v>
      </c>
      <c r="C21" s="52"/>
      <c r="D21" s="52"/>
    </row>
    <row r="22" spans="1:4">
      <c r="A22" s="99" t="s">
        <v>39</v>
      </c>
      <c r="B22" s="41">
        <v>18.566615970228913</v>
      </c>
      <c r="C22" s="52"/>
      <c r="D22" s="52"/>
    </row>
    <row r="23" spans="1:4">
      <c r="A23" s="92" t="s">
        <v>35</v>
      </c>
      <c r="B23" s="112">
        <v>18.300509484435043</v>
      </c>
      <c r="C23" s="54"/>
      <c r="D23" s="52"/>
    </row>
    <row r="24" spans="1:4">
      <c r="A24" s="92" t="s">
        <v>22</v>
      </c>
      <c r="B24" s="259">
        <v>17.854767560899429</v>
      </c>
      <c r="C24" s="54" t="s">
        <v>134</v>
      </c>
      <c r="D24" s="52"/>
    </row>
    <row r="25" spans="1:4">
      <c r="A25" s="556" t="s">
        <v>17</v>
      </c>
      <c r="B25" s="46">
        <v>16.828736485649131</v>
      </c>
      <c r="C25" s="52" t="s">
        <v>134</v>
      </c>
      <c r="D25" s="52"/>
    </row>
    <row r="26" spans="1:4">
      <c r="A26" s="99" t="s">
        <v>27</v>
      </c>
      <c r="B26" s="46">
        <v>16.036282810396031</v>
      </c>
      <c r="C26" s="52"/>
      <c r="D26" s="52"/>
    </row>
    <row r="27" spans="1:4">
      <c r="A27" s="99" t="s">
        <v>32</v>
      </c>
      <c r="B27" s="46">
        <v>15.247087310944611</v>
      </c>
      <c r="C27" s="52"/>
      <c r="D27" s="52"/>
    </row>
    <row r="28" spans="1:4">
      <c r="A28" s="99" t="s">
        <v>23</v>
      </c>
      <c r="B28" s="46">
        <v>14.052435697632689</v>
      </c>
      <c r="C28" s="52" t="s">
        <v>134</v>
      </c>
      <c r="D28" s="52"/>
    </row>
    <row r="29" spans="1:4">
      <c r="A29" s="99" t="s">
        <v>40</v>
      </c>
      <c r="B29" s="46">
        <v>13.985262885831254</v>
      </c>
      <c r="C29" s="52" t="s">
        <v>134</v>
      </c>
      <c r="D29" s="52"/>
    </row>
    <row r="30" spans="1:4">
      <c r="A30" s="99" t="s">
        <v>184</v>
      </c>
      <c r="B30" s="46">
        <v>13.813484075627594</v>
      </c>
      <c r="C30" s="52"/>
      <c r="D30" s="52"/>
    </row>
    <row r="31" spans="1:4">
      <c r="A31" s="556" t="s">
        <v>31</v>
      </c>
      <c r="B31" s="46">
        <v>10.609979400320439</v>
      </c>
      <c r="C31" s="52" t="s">
        <v>134</v>
      </c>
      <c r="D31" s="52"/>
    </row>
    <row r="32" spans="1:4">
      <c r="A32" s="99" t="s">
        <v>26</v>
      </c>
      <c r="B32" s="46">
        <v>7.5558164637263996</v>
      </c>
      <c r="C32" s="52"/>
      <c r="D32" s="52"/>
    </row>
    <row r="33" spans="1:4">
      <c r="A33" s="434" t="s">
        <v>29</v>
      </c>
      <c r="B33" s="40">
        <v>7.2397784808149304</v>
      </c>
      <c r="C33" s="52" t="s">
        <v>134</v>
      </c>
      <c r="D33" s="52"/>
    </row>
    <row r="34" spans="1:4">
      <c r="A34" s="130" t="s">
        <v>252</v>
      </c>
      <c r="C34" s="52"/>
      <c r="D34" s="52"/>
    </row>
    <row r="35" spans="1:4" ht="13.5">
      <c r="A35" s="49" t="s">
        <v>332</v>
      </c>
    </row>
    <row r="36" spans="1:4" s="28" customFormat="1">
      <c r="A36" s="130" t="s">
        <v>529</v>
      </c>
      <c r="B36" s="26"/>
      <c r="C36" s="52"/>
      <c r="D36" s="52"/>
    </row>
    <row r="37" spans="1:4" s="28" customFormat="1">
      <c r="A37" s="130" t="s">
        <v>253</v>
      </c>
      <c r="B37" s="26"/>
      <c r="C37" s="52"/>
      <c r="D37" s="52"/>
    </row>
    <row r="38" spans="1:4" s="28" customFormat="1">
      <c r="A38" s="26"/>
      <c r="B38" s="26"/>
      <c r="C38" s="52"/>
      <c r="D38" s="52"/>
    </row>
    <row r="40" spans="1:4">
      <c r="A40" s="52"/>
    </row>
    <row r="41" spans="1:4" ht="14.25" customHeight="1">
      <c r="A41" s="52"/>
    </row>
    <row r="42" spans="1:4">
      <c r="A42" s="52"/>
    </row>
    <row r="43" spans="1:4">
      <c r="A43" s="52"/>
    </row>
    <row r="44" spans="1:4">
      <c r="A44" s="52"/>
    </row>
    <row r="45" spans="1:4">
      <c r="A45" s="52"/>
    </row>
    <row r="46" spans="1:4">
      <c r="A46" s="52"/>
    </row>
  </sheetData>
  <phoneticPr fontId="2" type="noConversion"/>
  <pageMargins left="0.75" right="0.75" top="1" bottom="1" header="0.5" footer="0.5"/>
  <headerFooter alignWithMargins="0"/>
</worksheet>
</file>

<file path=xl/worksheets/sheet82.xml><?xml version="1.0" encoding="utf-8"?>
<worksheet xmlns="http://schemas.openxmlformats.org/spreadsheetml/2006/main" xmlns:r="http://schemas.openxmlformats.org/officeDocument/2006/relationships">
  <sheetPr codeName="Sheet83"/>
  <dimension ref="A1:P15"/>
  <sheetViews>
    <sheetView showGridLines="0" workbookViewId="0">
      <selection sqref="A1:H1"/>
    </sheetView>
  </sheetViews>
  <sheetFormatPr defaultColWidth="9.140625" defaultRowHeight="12.75"/>
  <sheetData>
    <row r="1" spans="1:16" ht="14.25">
      <c r="A1" s="468" t="s">
        <v>767</v>
      </c>
    </row>
    <row r="2" spans="1:16" s="307" customFormat="1" ht="14.25">
      <c r="A2" s="463" t="s">
        <v>768</v>
      </c>
      <c r="B2" s="107"/>
      <c r="C2" s="107"/>
      <c r="D2" s="107"/>
      <c r="E2" s="107"/>
      <c r="F2" s="107"/>
      <c r="G2" s="107"/>
      <c r="H2" s="107"/>
      <c r="I2" s="107"/>
      <c r="J2" s="339"/>
      <c r="K2" s="339"/>
      <c r="L2" s="339"/>
      <c r="M2" s="339"/>
      <c r="N2" s="339"/>
      <c r="O2" s="339"/>
      <c r="P2" s="339"/>
    </row>
    <row r="3" spans="1:16" s="307" customFormat="1">
      <c r="A3" s="463"/>
      <c r="B3" s="107"/>
      <c r="C3" s="107"/>
      <c r="D3" s="107"/>
      <c r="E3" s="107"/>
      <c r="F3" s="107"/>
      <c r="G3" s="107"/>
      <c r="H3" s="107"/>
      <c r="I3" s="107"/>
      <c r="J3" s="339"/>
      <c r="K3" s="339"/>
      <c r="L3" s="339"/>
      <c r="M3" s="339"/>
      <c r="N3" s="339"/>
      <c r="O3" s="339"/>
      <c r="P3" s="339"/>
    </row>
    <row r="4" spans="1:16">
      <c r="A4" s="24"/>
      <c r="B4" s="24"/>
      <c r="C4" s="24"/>
      <c r="D4" s="24"/>
      <c r="E4" s="24"/>
      <c r="F4" s="24"/>
      <c r="G4" s="24"/>
      <c r="H4" s="24"/>
      <c r="K4" s="105" t="s">
        <v>13</v>
      </c>
    </row>
    <row r="5" spans="1:16" ht="18" customHeight="1">
      <c r="A5" s="535"/>
      <c r="B5" s="435" t="s">
        <v>130</v>
      </c>
      <c r="C5" s="435" t="s">
        <v>131</v>
      </c>
      <c r="D5" s="435" t="s">
        <v>150</v>
      </c>
      <c r="E5" s="435" t="s">
        <v>152</v>
      </c>
      <c r="F5" s="435">
        <v>2011</v>
      </c>
      <c r="G5" s="435">
        <v>2012</v>
      </c>
      <c r="H5" s="435">
        <v>2013</v>
      </c>
      <c r="I5" s="435">
        <v>2014</v>
      </c>
      <c r="J5" s="435">
        <v>2015</v>
      </c>
      <c r="K5" s="435">
        <v>2016</v>
      </c>
    </row>
    <row r="6" spans="1:16" ht="18" customHeight="1">
      <c r="A6" s="332" t="s">
        <v>231</v>
      </c>
      <c r="B6" s="436">
        <v>17.629672657691518</v>
      </c>
      <c r="C6" s="436">
        <v>16.685809953312599</v>
      </c>
      <c r="D6" s="436">
        <v>16.11823088384428</v>
      </c>
      <c r="E6" s="436">
        <v>16.797125422940908</v>
      </c>
      <c r="F6" s="436">
        <v>16.589169802415412</v>
      </c>
      <c r="G6" s="436">
        <v>16.95916711002052</v>
      </c>
      <c r="H6" s="436">
        <v>16.95918498161161</v>
      </c>
      <c r="I6" s="436">
        <v>17.499410366061927</v>
      </c>
      <c r="J6" s="436">
        <v>18.332824318456709</v>
      </c>
      <c r="K6" s="127">
        <v>18.300509484435043</v>
      </c>
    </row>
    <row r="7" spans="1:16" ht="18" customHeight="1">
      <c r="A7" s="324" t="s">
        <v>232</v>
      </c>
      <c r="B7" s="436">
        <v>18.184107600824376</v>
      </c>
      <c r="C7" s="436">
        <v>17.927255531884814</v>
      </c>
      <c r="D7" s="436">
        <v>16.645081518308945</v>
      </c>
      <c r="E7" s="436">
        <v>17.171524311459031</v>
      </c>
      <c r="F7" s="436">
        <v>17.45005947116411</v>
      </c>
      <c r="G7" s="436">
        <v>17.355390959615761</v>
      </c>
      <c r="H7" s="436">
        <v>17.52257336343115</v>
      </c>
      <c r="I7" s="436">
        <v>17.560536597245015</v>
      </c>
      <c r="J7" s="436">
        <v>18.010887114057521</v>
      </c>
      <c r="K7" s="127">
        <v>17.854767560899429</v>
      </c>
    </row>
    <row r="8" spans="1:16" ht="18" customHeight="1">
      <c r="A8" s="353" t="s">
        <v>275</v>
      </c>
      <c r="B8" s="436">
        <v>20.011724260964453</v>
      </c>
      <c r="C8" s="436">
        <v>19.73043732554753</v>
      </c>
      <c r="D8" s="436">
        <v>18.439118482192498</v>
      </c>
      <c r="E8" s="436">
        <v>19.143236798801752</v>
      </c>
      <c r="F8" s="436">
        <v>19.407026860451236</v>
      </c>
      <c r="G8" s="436">
        <v>19.276651506152664</v>
      </c>
      <c r="H8" s="436">
        <v>19.188632035558648</v>
      </c>
      <c r="I8" s="436">
        <v>19.108969930351144</v>
      </c>
      <c r="J8" s="436">
        <v>19.417227188914136</v>
      </c>
      <c r="K8" s="127">
        <v>19.435709328345212</v>
      </c>
    </row>
    <row r="9" spans="1:16" ht="15" customHeight="1">
      <c r="A9" s="130" t="s">
        <v>252</v>
      </c>
    </row>
    <row r="10" spans="1:16" ht="15" customHeight="1">
      <c r="A10" s="49" t="s">
        <v>332</v>
      </c>
    </row>
    <row r="11" spans="1:16" ht="15" customHeight="1">
      <c r="A11" s="27" t="s">
        <v>769</v>
      </c>
      <c r="B11" s="155"/>
      <c r="C11" s="155"/>
      <c r="D11" s="155"/>
      <c r="E11" s="155"/>
      <c r="F11" s="155"/>
      <c r="G11" s="155"/>
      <c r="H11" s="155"/>
      <c r="I11" s="155"/>
      <c r="J11" s="155"/>
      <c r="K11" s="155"/>
    </row>
    <row r="12" spans="1:16" ht="13.5">
      <c r="A12" s="27" t="s">
        <v>770</v>
      </c>
      <c r="B12" s="155"/>
      <c r="C12" s="155"/>
      <c r="D12" s="155"/>
      <c r="E12" s="155"/>
      <c r="F12" s="155"/>
      <c r="G12" s="155"/>
      <c r="H12" s="155"/>
      <c r="I12" s="155"/>
      <c r="J12" s="155"/>
      <c r="K12" s="155"/>
    </row>
    <row r="15" spans="1:16">
      <c r="A15" s="29"/>
    </row>
  </sheetData>
  <phoneticPr fontId="2" type="noConversion"/>
  <pageMargins left="0.75" right="0.75" top="1" bottom="1" header="0.5" footer="0.5"/>
  <pageSetup orientation="portrait" verticalDpi="300" r:id="rId1"/>
  <headerFooter alignWithMargins="0"/>
</worksheet>
</file>

<file path=xl/worksheets/sheet83.xml><?xml version="1.0" encoding="utf-8"?>
<worksheet xmlns="http://schemas.openxmlformats.org/spreadsheetml/2006/main" xmlns:r="http://schemas.openxmlformats.org/officeDocument/2006/relationships">
  <sheetPr codeName="Sheet84"/>
  <dimension ref="A1:P8"/>
  <sheetViews>
    <sheetView showGridLines="0" workbookViewId="0">
      <selection sqref="A1:H1"/>
    </sheetView>
  </sheetViews>
  <sheetFormatPr defaultColWidth="9.140625" defaultRowHeight="12.75"/>
  <sheetData>
    <row r="1" spans="1:16">
      <c r="A1" s="468" t="s">
        <v>771</v>
      </c>
    </row>
    <row r="2" spans="1:16" s="307" customFormat="1">
      <c r="A2" s="463" t="s">
        <v>772</v>
      </c>
      <c r="B2" s="107"/>
      <c r="C2" s="107"/>
      <c r="D2" s="107"/>
      <c r="E2" s="107"/>
      <c r="F2" s="107"/>
      <c r="G2" s="107"/>
      <c r="H2" s="107"/>
      <c r="I2" s="107"/>
      <c r="J2" s="339"/>
      <c r="K2" s="339"/>
      <c r="L2" s="339"/>
      <c r="M2" s="339"/>
      <c r="N2" s="339"/>
      <c r="O2" s="339"/>
      <c r="P2" s="339"/>
    </row>
    <row r="3" spans="1:16" s="307" customFormat="1">
      <c r="A3" s="463"/>
      <c r="B3" s="107"/>
      <c r="C3" s="107"/>
      <c r="D3" s="107"/>
      <c r="E3" s="107"/>
      <c r="F3" s="107"/>
      <c r="G3" s="107"/>
      <c r="H3" s="107"/>
      <c r="I3" s="107"/>
      <c r="J3" s="339"/>
      <c r="K3" s="339"/>
      <c r="L3" s="339"/>
      <c r="M3" s="339"/>
      <c r="N3" s="339"/>
      <c r="O3" s="339"/>
      <c r="P3" s="339"/>
    </row>
    <row r="4" spans="1:16">
      <c r="A4" s="24"/>
      <c r="B4" s="24"/>
      <c r="C4" s="24"/>
      <c r="D4" s="24"/>
      <c r="E4" s="24"/>
      <c r="F4" s="24"/>
      <c r="G4" s="24"/>
      <c r="H4" s="24"/>
      <c r="K4" s="105" t="s">
        <v>176</v>
      </c>
    </row>
    <row r="5" spans="1:16" ht="18" customHeight="1">
      <c r="A5" s="106"/>
      <c r="B5" s="301" t="s">
        <v>151</v>
      </c>
      <c r="C5" s="301" t="s">
        <v>130</v>
      </c>
      <c r="D5" s="301" t="s">
        <v>131</v>
      </c>
      <c r="E5" s="301" t="s">
        <v>150</v>
      </c>
      <c r="F5" s="301" t="s">
        <v>152</v>
      </c>
      <c r="G5" s="301" t="s">
        <v>175</v>
      </c>
      <c r="H5" s="301" t="s">
        <v>183</v>
      </c>
      <c r="I5" s="301" t="s">
        <v>201</v>
      </c>
      <c r="J5" s="301" t="s">
        <v>236</v>
      </c>
      <c r="K5" s="301">
        <v>2015</v>
      </c>
    </row>
    <row r="6" spans="1:16" ht="18" customHeight="1">
      <c r="A6" s="340" t="s">
        <v>42</v>
      </c>
      <c r="B6" s="341">
        <v>8624</v>
      </c>
      <c r="C6" s="341">
        <v>9641</v>
      </c>
      <c r="D6" s="341">
        <v>10744</v>
      </c>
      <c r="E6" s="341">
        <v>7598</v>
      </c>
      <c r="F6" s="341">
        <v>5814</v>
      </c>
      <c r="G6" s="341">
        <v>6742</v>
      </c>
      <c r="H6" s="341">
        <v>10766</v>
      </c>
      <c r="I6" s="341">
        <v>8100</v>
      </c>
      <c r="J6" s="341">
        <v>7247</v>
      </c>
      <c r="K6" s="341">
        <v>8077</v>
      </c>
    </row>
    <row r="7" spans="1:16" ht="18" customHeight="1">
      <c r="A7" s="342" t="s">
        <v>43</v>
      </c>
      <c r="B7" s="341">
        <v>9093</v>
      </c>
      <c r="C7" s="341">
        <v>8773</v>
      </c>
      <c r="D7" s="341">
        <v>5881</v>
      </c>
      <c r="E7" s="341">
        <v>6751</v>
      </c>
      <c r="F7" s="341">
        <v>5206</v>
      </c>
      <c r="G7" s="341">
        <v>7932</v>
      </c>
      <c r="H7" s="341">
        <v>7787</v>
      </c>
      <c r="I7" s="341">
        <v>9887</v>
      </c>
      <c r="J7" s="341">
        <v>12310</v>
      </c>
      <c r="K7" s="341">
        <v>14956</v>
      </c>
    </row>
    <row r="8" spans="1:16" ht="15" customHeight="1">
      <c r="A8" s="130" t="s">
        <v>252</v>
      </c>
      <c r="B8" s="155"/>
      <c r="C8" s="155"/>
      <c r="D8" s="155"/>
      <c r="E8" s="155"/>
      <c r="F8" s="155"/>
      <c r="G8" s="155"/>
      <c r="H8" s="155"/>
      <c r="I8" s="155"/>
      <c r="J8" s="155"/>
      <c r="K8" s="155"/>
    </row>
  </sheetData>
  <phoneticPr fontId="2" type="noConversion"/>
  <pageMargins left="0.75" right="0.75" top="1" bottom="1" header="0.5" footer="0.5"/>
  <pageSetup orientation="portrait" verticalDpi="300" r:id="rId1"/>
  <headerFooter alignWithMargins="0"/>
</worksheet>
</file>

<file path=xl/worksheets/sheet84.xml><?xml version="1.0" encoding="utf-8"?>
<worksheet xmlns="http://schemas.openxmlformats.org/spreadsheetml/2006/main" xmlns:r="http://schemas.openxmlformats.org/officeDocument/2006/relationships">
  <sheetPr codeName="Sheet85"/>
  <dimension ref="A1:P10"/>
  <sheetViews>
    <sheetView showGridLines="0" workbookViewId="0">
      <selection sqref="A1:H1"/>
    </sheetView>
  </sheetViews>
  <sheetFormatPr defaultColWidth="9.140625" defaultRowHeight="12.75"/>
  <sheetData>
    <row r="1" spans="1:16">
      <c r="A1" s="468" t="s">
        <v>773</v>
      </c>
    </row>
    <row r="2" spans="1:16" s="307" customFormat="1">
      <c r="A2" s="463" t="s">
        <v>774</v>
      </c>
      <c r="B2" s="107"/>
      <c r="C2" s="107"/>
      <c r="D2" s="107"/>
      <c r="E2" s="107"/>
      <c r="F2" s="107"/>
      <c r="G2" s="107"/>
      <c r="H2" s="107"/>
      <c r="I2" s="107"/>
      <c r="J2" s="339"/>
      <c r="K2" s="339"/>
      <c r="L2" s="339"/>
      <c r="M2" s="339"/>
      <c r="N2" s="339"/>
      <c r="O2" s="339"/>
      <c r="P2" s="339"/>
    </row>
    <row r="3" spans="1:16" s="307" customFormat="1">
      <c r="A3" s="463"/>
      <c r="B3" s="107"/>
      <c r="C3" s="107"/>
      <c r="D3" s="107"/>
      <c r="E3" s="107"/>
      <c r="F3" s="107"/>
      <c r="G3" s="107"/>
      <c r="H3" s="107"/>
      <c r="I3" s="107"/>
      <c r="J3" s="339"/>
      <c r="K3" s="339"/>
      <c r="L3" s="339"/>
      <c r="M3" s="339"/>
      <c r="N3" s="339"/>
      <c r="O3" s="339"/>
      <c r="P3" s="339"/>
    </row>
    <row r="4" spans="1:16" ht="14.25">
      <c r="A4" s="24"/>
      <c r="B4" s="24"/>
      <c r="C4" s="24"/>
      <c r="D4" s="24"/>
      <c r="E4" s="24"/>
      <c r="F4" s="24"/>
      <c r="G4" s="24"/>
      <c r="H4" s="24"/>
      <c r="K4" s="105" t="s">
        <v>841</v>
      </c>
    </row>
    <row r="5" spans="1:16" ht="15.95" customHeight="1">
      <c r="A5" s="106"/>
      <c r="B5" s="301">
        <v>2006</v>
      </c>
      <c r="C5" s="301">
        <v>2007</v>
      </c>
      <c r="D5" s="301">
        <v>2008</v>
      </c>
      <c r="E5" s="301">
        <v>2009</v>
      </c>
      <c r="F5" s="301">
        <v>2010</v>
      </c>
      <c r="G5" s="301">
        <v>2011</v>
      </c>
      <c r="H5" s="301">
        <v>2012</v>
      </c>
      <c r="I5" s="301">
        <v>2013</v>
      </c>
      <c r="J5" s="301">
        <v>2014</v>
      </c>
      <c r="K5" s="301">
        <v>2015</v>
      </c>
    </row>
    <row r="6" spans="1:16" ht="15.95" customHeight="1">
      <c r="A6" s="340" t="s">
        <v>42</v>
      </c>
      <c r="B6" s="437">
        <v>4200</v>
      </c>
      <c r="C6" s="437">
        <v>4319</v>
      </c>
      <c r="D6" s="437">
        <v>4763</v>
      </c>
      <c r="E6" s="437">
        <v>4896</v>
      </c>
      <c r="F6" s="437">
        <v>5160</v>
      </c>
      <c r="G6" s="437">
        <v>5184</v>
      </c>
      <c r="H6" s="437">
        <v>4508</v>
      </c>
      <c r="I6" s="437">
        <v>4401</v>
      </c>
      <c r="J6" s="437">
        <v>4070</v>
      </c>
      <c r="K6" s="437">
        <v>4713</v>
      </c>
    </row>
    <row r="7" spans="1:16" ht="15.95" customHeight="1">
      <c r="A7" s="342" t="s">
        <v>43</v>
      </c>
      <c r="B7" s="437">
        <v>36553</v>
      </c>
      <c r="C7" s="437">
        <v>36386</v>
      </c>
      <c r="D7" s="437">
        <v>40750</v>
      </c>
      <c r="E7" s="437">
        <v>36576</v>
      </c>
      <c r="F7" s="437">
        <v>36721</v>
      </c>
      <c r="G7" s="437">
        <v>35489</v>
      </c>
      <c r="H7" s="437">
        <v>35062</v>
      </c>
      <c r="I7" s="437">
        <v>35489</v>
      </c>
      <c r="J7" s="437">
        <v>36384</v>
      </c>
      <c r="K7" s="437">
        <v>32391</v>
      </c>
    </row>
    <row r="8" spans="1:16">
      <c r="A8" s="26" t="s">
        <v>252</v>
      </c>
      <c r="B8" s="24"/>
      <c r="C8" s="24"/>
      <c r="D8" s="24"/>
      <c r="E8" s="24"/>
      <c r="F8" s="24"/>
      <c r="G8" s="24"/>
      <c r="H8" s="24"/>
      <c r="I8" s="24"/>
    </row>
    <row r="10" spans="1:16">
      <c r="B10" s="343"/>
      <c r="C10" s="343"/>
      <c r="D10" s="343"/>
      <c r="E10" s="343"/>
      <c r="F10" s="343"/>
      <c r="G10" s="343"/>
      <c r="H10" s="343"/>
      <c r="I10" s="343"/>
      <c r="J10" s="343"/>
      <c r="K10" s="343"/>
    </row>
  </sheetData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85.xml><?xml version="1.0" encoding="utf-8"?>
<worksheet xmlns="http://schemas.openxmlformats.org/spreadsheetml/2006/main" xmlns:r="http://schemas.openxmlformats.org/officeDocument/2006/relationships">
  <sheetPr codeName="Sheet86"/>
  <dimension ref="A1:G15"/>
  <sheetViews>
    <sheetView showGridLines="0" workbookViewId="0">
      <selection sqref="A1:H1"/>
    </sheetView>
  </sheetViews>
  <sheetFormatPr defaultRowHeight="12.75"/>
  <cols>
    <col min="1" max="1" width="5.5703125" customWidth="1"/>
    <col min="2" max="2" width="51.42578125" customWidth="1"/>
    <col min="3" max="3" width="6.85546875" customWidth="1"/>
    <col min="4" max="4" width="4.28515625" customWidth="1"/>
    <col min="5" max="5" width="5.140625" customWidth="1"/>
    <col min="6" max="6" width="54.42578125" customWidth="1"/>
    <col min="7" max="7" width="7.42578125" customWidth="1"/>
  </cols>
  <sheetData>
    <row r="1" spans="1:7" ht="18" customHeight="1">
      <c r="A1" s="54" t="s">
        <v>775</v>
      </c>
      <c r="B1" s="76"/>
      <c r="C1" s="76"/>
      <c r="D1" s="76"/>
      <c r="E1" s="76"/>
      <c r="F1" s="76"/>
      <c r="G1" s="24"/>
    </row>
    <row r="2" spans="1:7" ht="15">
      <c r="A2" s="213" t="s">
        <v>776</v>
      </c>
      <c r="B2" s="220"/>
      <c r="C2" s="221"/>
      <c r="D2" s="222"/>
      <c r="E2" s="222"/>
      <c r="F2" s="220"/>
      <c r="G2" s="24"/>
    </row>
    <row r="3" spans="1:7">
      <c r="A3" s="24"/>
      <c r="B3" s="24"/>
      <c r="C3" s="24"/>
      <c r="D3" s="24"/>
      <c r="E3" s="24"/>
      <c r="F3" s="24"/>
      <c r="G3" s="24"/>
    </row>
    <row r="4" spans="1:7" ht="16.5" customHeight="1">
      <c r="A4" s="753" t="s">
        <v>42</v>
      </c>
      <c r="B4" s="754"/>
      <c r="C4" s="564" t="s">
        <v>13</v>
      </c>
      <c r="D4" s="24"/>
      <c r="E4" s="755" t="s">
        <v>43</v>
      </c>
      <c r="F4" s="756"/>
      <c r="G4" s="565" t="s">
        <v>13</v>
      </c>
    </row>
    <row r="5" spans="1:7">
      <c r="A5" s="651" t="s">
        <v>137</v>
      </c>
      <c r="B5" s="224" t="s">
        <v>185</v>
      </c>
      <c r="C5" s="757">
        <v>10.8</v>
      </c>
      <c r="D5" s="24"/>
      <c r="E5" s="651" t="s">
        <v>137</v>
      </c>
      <c r="F5" s="224" t="s">
        <v>185</v>
      </c>
      <c r="G5" s="757">
        <v>14.9</v>
      </c>
    </row>
    <row r="6" spans="1:7">
      <c r="A6" s="651"/>
      <c r="B6" s="225" t="s">
        <v>334</v>
      </c>
      <c r="C6" s="758"/>
      <c r="D6" s="24"/>
      <c r="E6" s="651"/>
      <c r="F6" s="225" t="s">
        <v>334</v>
      </c>
      <c r="G6" s="759"/>
    </row>
    <row r="7" spans="1:7" ht="22.5">
      <c r="A7" s="651" t="s">
        <v>138</v>
      </c>
      <c r="B7" s="224" t="s">
        <v>186</v>
      </c>
      <c r="C7" s="759">
        <v>10.5</v>
      </c>
      <c r="D7" s="24"/>
      <c r="E7" s="651" t="s">
        <v>138</v>
      </c>
      <c r="F7" s="344" t="s">
        <v>188</v>
      </c>
      <c r="G7" s="759">
        <v>10</v>
      </c>
    </row>
    <row r="8" spans="1:7" ht="22.5">
      <c r="A8" s="651"/>
      <c r="B8" s="225" t="s">
        <v>335</v>
      </c>
      <c r="C8" s="759"/>
      <c r="D8" s="24"/>
      <c r="E8" s="651"/>
      <c r="F8" s="225" t="s">
        <v>337</v>
      </c>
      <c r="G8" s="759"/>
    </row>
    <row r="9" spans="1:7">
      <c r="A9" s="651" t="s">
        <v>139</v>
      </c>
      <c r="B9" s="226" t="s">
        <v>214</v>
      </c>
      <c r="C9" s="759">
        <v>6.4</v>
      </c>
      <c r="D9" s="24"/>
      <c r="E9" s="651" t="s">
        <v>139</v>
      </c>
      <c r="F9" s="224" t="s">
        <v>186</v>
      </c>
      <c r="G9" s="759">
        <v>9.8000000000000007</v>
      </c>
    </row>
    <row r="10" spans="1:7" ht="22.5">
      <c r="A10" s="651"/>
      <c r="B10" s="228" t="s">
        <v>339</v>
      </c>
      <c r="C10" s="759"/>
      <c r="D10" s="24"/>
      <c r="E10" s="651"/>
      <c r="F10" s="225" t="s">
        <v>335</v>
      </c>
      <c r="G10" s="759"/>
    </row>
    <row r="11" spans="1:7" ht="22.5">
      <c r="A11" s="651" t="s">
        <v>140</v>
      </c>
      <c r="B11" s="224" t="s">
        <v>187</v>
      </c>
      <c r="C11" s="759">
        <v>6.1</v>
      </c>
      <c r="D11" s="24"/>
      <c r="E11" s="651" t="s">
        <v>140</v>
      </c>
      <c r="F11" s="224" t="s">
        <v>189</v>
      </c>
      <c r="G11" s="759">
        <v>7.7</v>
      </c>
    </row>
    <row r="12" spans="1:7">
      <c r="A12" s="651"/>
      <c r="B12" s="225" t="s">
        <v>336</v>
      </c>
      <c r="C12" s="759"/>
      <c r="D12" s="24"/>
      <c r="E12" s="651"/>
      <c r="F12" s="225" t="s">
        <v>338</v>
      </c>
      <c r="G12" s="759"/>
    </row>
    <row r="13" spans="1:7" ht="22.5">
      <c r="A13" s="651" t="s">
        <v>142</v>
      </c>
      <c r="B13" s="224" t="s">
        <v>188</v>
      </c>
      <c r="C13" s="758">
        <v>6.1</v>
      </c>
      <c r="D13" s="24"/>
      <c r="E13" s="651" t="s">
        <v>142</v>
      </c>
      <c r="F13" s="226" t="s">
        <v>215</v>
      </c>
      <c r="G13" s="758">
        <v>5.8</v>
      </c>
    </row>
    <row r="14" spans="1:7">
      <c r="A14" s="231"/>
      <c r="B14" s="232" t="s">
        <v>337</v>
      </c>
      <c r="C14" s="760"/>
      <c r="D14" s="24"/>
      <c r="E14" s="231"/>
      <c r="F14" s="232" t="s">
        <v>340</v>
      </c>
      <c r="G14" s="760"/>
    </row>
    <row r="15" spans="1:7">
      <c r="A15" s="27" t="s">
        <v>252</v>
      </c>
    </row>
  </sheetData>
  <mergeCells count="12">
    <mergeCell ref="C9:C10"/>
    <mergeCell ref="G9:G10"/>
    <mergeCell ref="C11:C12"/>
    <mergeCell ref="G11:G12"/>
    <mergeCell ref="C13:C14"/>
    <mergeCell ref="G13:G14"/>
    <mergeCell ref="A4:B4"/>
    <mergeCell ref="E4:F4"/>
    <mergeCell ref="C5:C6"/>
    <mergeCell ref="G5:G6"/>
    <mergeCell ref="C7:C8"/>
    <mergeCell ref="G7:G8"/>
  </mergeCells>
  <phoneticPr fontId="2" type="noConversion"/>
  <pageMargins left="0.75" right="0.75" top="1" bottom="1" header="0.5" footer="0.5"/>
  <headerFooter alignWithMargins="0"/>
</worksheet>
</file>

<file path=xl/worksheets/sheet86.xml><?xml version="1.0" encoding="utf-8"?>
<worksheet xmlns="http://schemas.openxmlformats.org/spreadsheetml/2006/main" xmlns:r="http://schemas.openxmlformats.org/officeDocument/2006/relationships">
  <sheetPr codeName="Sheet87"/>
  <dimension ref="A1:D43"/>
  <sheetViews>
    <sheetView showGridLines="0" workbookViewId="0">
      <selection sqref="A1:H1"/>
    </sheetView>
  </sheetViews>
  <sheetFormatPr defaultRowHeight="12.75"/>
  <cols>
    <col min="1" max="1" width="9.140625" style="24"/>
    <col min="2" max="2" width="15" style="24" customWidth="1"/>
    <col min="3" max="3" width="4.42578125" style="24" customWidth="1"/>
    <col min="4" max="4" width="9.5703125" style="24" customWidth="1"/>
  </cols>
  <sheetData>
    <row r="1" spans="1:4">
      <c r="A1" s="29" t="s">
        <v>777</v>
      </c>
    </row>
    <row r="2" spans="1:4">
      <c r="A2" s="66" t="s">
        <v>778</v>
      </c>
      <c r="B2" s="52"/>
    </row>
    <row r="4" spans="1:4">
      <c r="A4" s="326">
        <v>2016</v>
      </c>
      <c r="B4" s="179" t="s">
        <v>13</v>
      </c>
      <c r="C4" s="90"/>
      <c r="D4" s="90"/>
    </row>
    <row r="5" spans="1:4">
      <c r="A5" s="328" t="s">
        <v>275</v>
      </c>
      <c r="B5" s="329">
        <v>5.3</v>
      </c>
      <c r="C5" s="52"/>
      <c r="D5" s="52"/>
    </row>
    <row r="6" spans="1:4">
      <c r="A6" s="99" t="s">
        <v>37</v>
      </c>
      <c r="B6" s="41">
        <v>7.8508160922987162</v>
      </c>
      <c r="C6" s="52"/>
      <c r="D6" s="52"/>
    </row>
    <row r="7" spans="1:4">
      <c r="A7" s="99" t="s">
        <v>34</v>
      </c>
      <c r="B7" s="41">
        <v>7.1615408037361563</v>
      </c>
      <c r="C7" s="52"/>
      <c r="D7" s="52"/>
    </row>
    <row r="8" spans="1:4">
      <c r="A8" s="99" t="s">
        <v>38</v>
      </c>
      <c r="B8" s="41">
        <v>6.8448834563561176</v>
      </c>
      <c r="C8" s="52"/>
      <c r="D8" s="52"/>
    </row>
    <row r="9" spans="1:4">
      <c r="A9" s="99" t="s">
        <v>106</v>
      </c>
      <c r="B9" s="41">
        <v>6.6985966572059281</v>
      </c>
      <c r="C9" s="52" t="s">
        <v>134</v>
      </c>
      <c r="D9" s="52"/>
    </row>
    <row r="10" spans="1:4">
      <c r="A10" s="556" t="s">
        <v>28</v>
      </c>
      <c r="B10" s="41">
        <v>6.5384858606357099</v>
      </c>
      <c r="C10" s="52"/>
      <c r="D10" s="52"/>
    </row>
    <row r="11" spans="1:4">
      <c r="A11" s="99" t="s">
        <v>33</v>
      </c>
      <c r="B11" s="41">
        <v>6.3865201744560176</v>
      </c>
      <c r="C11" s="52"/>
      <c r="D11" s="52"/>
    </row>
    <row r="12" spans="1:4">
      <c r="A12" s="99" t="s">
        <v>40</v>
      </c>
      <c r="B12" s="41">
        <v>6.1868326664569731</v>
      </c>
      <c r="C12" s="52"/>
      <c r="D12" s="52"/>
    </row>
    <row r="13" spans="1:4">
      <c r="A13" s="99" t="s">
        <v>21</v>
      </c>
      <c r="B13" s="41">
        <v>6.0177391669104381</v>
      </c>
      <c r="C13" s="52"/>
      <c r="D13" s="52"/>
    </row>
    <row r="14" spans="1:4">
      <c r="A14" s="99" t="s">
        <v>39</v>
      </c>
      <c r="B14" s="41">
        <v>5.9747393145403951</v>
      </c>
      <c r="C14" s="52"/>
      <c r="D14" s="52"/>
    </row>
    <row r="15" spans="1:4">
      <c r="A15" s="99" t="s">
        <v>29</v>
      </c>
      <c r="B15" s="41">
        <v>5.6702329950285231</v>
      </c>
      <c r="C15" s="52"/>
      <c r="D15" s="52"/>
    </row>
    <row r="16" spans="1:4">
      <c r="A16" s="92" t="s">
        <v>22</v>
      </c>
      <c r="B16" s="42">
        <v>5.6167486607200043</v>
      </c>
      <c r="C16" s="54" t="s">
        <v>134</v>
      </c>
      <c r="D16" s="52"/>
    </row>
    <row r="17" spans="1:4">
      <c r="A17" s="99" t="s">
        <v>23</v>
      </c>
      <c r="B17" s="41">
        <v>5.5007039443469878</v>
      </c>
      <c r="C17" s="52" t="s">
        <v>134</v>
      </c>
      <c r="D17" s="52"/>
    </row>
    <row r="18" spans="1:4">
      <c r="A18" s="99" t="s">
        <v>18</v>
      </c>
      <c r="B18" s="41">
        <v>5.4594568380824251</v>
      </c>
      <c r="C18" s="52"/>
      <c r="D18" s="52"/>
    </row>
    <row r="19" spans="1:4">
      <c r="A19" s="99" t="s">
        <v>202</v>
      </c>
      <c r="B19" s="41">
        <v>5.3657883351531765</v>
      </c>
      <c r="C19" s="52" t="s">
        <v>132</v>
      </c>
      <c r="D19" s="52"/>
    </row>
    <row r="20" spans="1:4">
      <c r="A20" s="99" t="s">
        <v>17</v>
      </c>
      <c r="B20" s="41">
        <v>5.3231739804192193</v>
      </c>
      <c r="C20" s="52"/>
      <c r="D20" s="52"/>
    </row>
    <row r="21" spans="1:4">
      <c r="A21" s="99" t="s">
        <v>27</v>
      </c>
      <c r="B21" s="41">
        <v>5.298544629516905</v>
      </c>
      <c r="C21" s="52"/>
      <c r="D21" s="52"/>
    </row>
    <row r="22" spans="1:4">
      <c r="A22" s="99" t="s">
        <v>36</v>
      </c>
      <c r="B22" s="41">
        <v>5.2280095402676414</v>
      </c>
      <c r="C22" s="52"/>
      <c r="D22" s="52"/>
    </row>
    <row r="23" spans="1:4">
      <c r="A23" s="99" t="s">
        <v>19</v>
      </c>
      <c r="B23" s="39">
        <v>4.8599934423937592</v>
      </c>
      <c r="C23" s="52"/>
      <c r="D23" s="52"/>
    </row>
    <row r="24" spans="1:4">
      <c r="A24" s="99" t="s">
        <v>25</v>
      </c>
      <c r="B24" s="46">
        <v>4.7696514363883642</v>
      </c>
      <c r="C24" s="52"/>
      <c r="D24" s="52"/>
    </row>
    <row r="25" spans="1:4">
      <c r="A25" s="556" t="s">
        <v>20</v>
      </c>
      <c r="B25" s="46">
        <v>4.7649280952787878</v>
      </c>
      <c r="C25" s="52"/>
      <c r="D25" s="52"/>
    </row>
    <row r="26" spans="1:4">
      <c r="A26" s="99" t="s">
        <v>32</v>
      </c>
      <c r="B26" s="46">
        <v>4.7485705954690092</v>
      </c>
      <c r="C26" s="52" t="s">
        <v>134</v>
      </c>
      <c r="D26" s="52"/>
    </row>
    <row r="27" spans="1:4">
      <c r="A27" s="99" t="s">
        <v>31</v>
      </c>
      <c r="B27" s="46">
        <v>3.9940489814602884</v>
      </c>
      <c r="C27" s="52"/>
      <c r="D27" s="52"/>
    </row>
    <row r="28" spans="1:4">
      <c r="A28" s="99" t="s">
        <v>107</v>
      </c>
      <c r="B28" s="46">
        <v>3.914608743814191</v>
      </c>
      <c r="C28" s="52"/>
      <c r="D28" s="52"/>
    </row>
    <row r="29" spans="1:4">
      <c r="A29" s="92" t="s">
        <v>35</v>
      </c>
      <c r="B29" s="259">
        <v>3.9118442243420897</v>
      </c>
      <c r="C29" s="54" t="s">
        <v>134</v>
      </c>
      <c r="D29" s="52"/>
    </row>
    <row r="30" spans="1:4">
      <c r="A30" s="99" t="s">
        <v>26</v>
      </c>
      <c r="B30" s="46">
        <v>3.8517620769973679</v>
      </c>
      <c r="C30" s="52" t="s">
        <v>134</v>
      </c>
      <c r="D30" s="52"/>
    </row>
    <row r="31" spans="1:4">
      <c r="A31" s="556" t="s">
        <v>30</v>
      </c>
      <c r="B31" s="46">
        <v>3.715745712981136</v>
      </c>
      <c r="C31" s="52"/>
      <c r="D31" s="52"/>
    </row>
    <row r="32" spans="1:4">
      <c r="A32" s="99" t="s">
        <v>24</v>
      </c>
      <c r="B32" s="46">
        <v>2.7579882273394305</v>
      </c>
      <c r="C32" s="52"/>
      <c r="D32" s="52"/>
    </row>
    <row r="33" spans="1:4">
      <c r="A33" s="434" t="s">
        <v>184</v>
      </c>
      <c r="B33" s="40">
        <v>2.5189437851737875</v>
      </c>
      <c r="C33" s="52" t="s">
        <v>134</v>
      </c>
      <c r="D33" s="52"/>
    </row>
    <row r="34" spans="1:4">
      <c r="A34" s="26" t="s">
        <v>252</v>
      </c>
      <c r="C34" s="52"/>
      <c r="D34" s="52"/>
    </row>
    <row r="35" spans="1:4">
      <c r="A35" s="49" t="s">
        <v>254</v>
      </c>
      <c r="C35" s="52"/>
      <c r="D35" s="52"/>
    </row>
    <row r="36" spans="1:4">
      <c r="A36" s="49" t="s">
        <v>253</v>
      </c>
    </row>
    <row r="37" spans="1:4">
      <c r="A37" s="52"/>
    </row>
    <row r="38" spans="1:4">
      <c r="A38" s="52"/>
    </row>
    <row r="39" spans="1:4" ht="14.25" customHeight="1">
      <c r="A39" s="52"/>
    </row>
    <row r="40" spans="1:4">
      <c r="A40" s="52"/>
    </row>
    <row r="41" spans="1:4">
      <c r="A41" s="52"/>
    </row>
    <row r="42" spans="1:4">
      <c r="A42" s="52"/>
    </row>
    <row r="43" spans="1:4">
      <c r="A43" s="52"/>
    </row>
  </sheetData>
  <phoneticPr fontId="2" type="noConversion"/>
  <pageMargins left="0.75" right="0.75" top="1" bottom="1" header="0.5" footer="0.5"/>
  <headerFooter alignWithMargins="0"/>
</worksheet>
</file>

<file path=xl/worksheets/sheet87.xml><?xml version="1.0" encoding="utf-8"?>
<worksheet xmlns="http://schemas.openxmlformats.org/spreadsheetml/2006/main" xmlns:r="http://schemas.openxmlformats.org/officeDocument/2006/relationships">
  <sheetPr codeName="Sheet88"/>
  <dimension ref="A1:P11"/>
  <sheetViews>
    <sheetView showGridLines="0" workbookViewId="0">
      <selection sqref="A1:H1"/>
    </sheetView>
  </sheetViews>
  <sheetFormatPr defaultColWidth="9.140625" defaultRowHeight="12.75"/>
  <sheetData>
    <row r="1" spans="1:16">
      <c r="A1" s="468" t="s">
        <v>779</v>
      </c>
    </row>
    <row r="2" spans="1:16" s="307" customFormat="1">
      <c r="A2" s="463" t="s">
        <v>780</v>
      </c>
      <c r="B2" s="107"/>
      <c r="C2" s="107"/>
      <c r="D2" s="107"/>
      <c r="E2" s="107"/>
      <c r="F2" s="107"/>
      <c r="G2" s="107"/>
      <c r="H2" s="107"/>
      <c r="I2" s="107"/>
      <c r="J2" s="339"/>
      <c r="K2" s="339"/>
      <c r="L2" s="339"/>
      <c r="M2" s="339"/>
      <c r="N2" s="339"/>
      <c r="O2" s="339"/>
      <c r="P2" s="339"/>
    </row>
    <row r="3" spans="1:16" s="307" customFormat="1">
      <c r="A3" s="463"/>
      <c r="B3" s="107"/>
      <c r="C3" s="107"/>
      <c r="D3" s="107"/>
      <c r="E3" s="107"/>
      <c r="F3" s="107"/>
      <c r="G3" s="107"/>
      <c r="H3" s="107"/>
      <c r="I3" s="107"/>
      <c r="J3" s="339"/>
      <c r="K3" s="339"/>
      <c r="L3" s="339"/>
      <c r="M3" s="339"/>
      <c r="N3" s="339"/>
      <c r="O3" s="339"/>
      <c r="P3" s="339"/>
    </row>
    <row r="4" spans="1:16">
      <c r="A4" s="24"/>
      <c r="B4" s="24"/>
      <c r="C4" s="24"/>
      <c r="D4" s="24"/>
      <c r="E4" s="24"/>
      <c r="F4" s="24"/>
      <c r="G4" s="24"/>
      <c r="H4" s="24"/>
      <c r="K4" s="105" t="s">
        <v>13</v>
      </c>
    </row>
    <row r="5" spans="1:16" ht="18" customHeight="1">
      <c r="A5" s="106"/>
      <c r="B5" s="435">
        <v>2007</v>
      </c>
      <c r="C5" s="435">
        <v>2008</v>
      </c>
      <c r="D5" s="435">
        <v>2009</v>
      </c>
      <c r="E5" s="435">
        <v>2010</v>
      </c>
      <c r="F5" s="435">
        <v>2011</v>
      </c>
      <c r="G5" s="435">
        <v>2012</v>
      </c>
      <c r="H5" s="435">
        <v>2013</v>
      </c>
      <c r="I5" s="435">
        <v>2014</v>
      </c>
      <c r="J5" s="435">
        <v>2015</v>
      </c>
      <c r="K5" s="435">
        <v>2016</v>
      </c>
    </row>
    <row r="6" spans="1:16" ht="18" customHeight="1">
      <c r="A6" s="332" t="s">
        <v>179</v>
      </c>
      <c r="B6" s="436">
        <v>6.758893228687529</v>
      </c>
      <c r="C6" s="436">
        <v>6.7451242305296111</v>
      </c>
      <c r="D6" s="436">
        <v>6.2780897702273668</v>
      </c>
      <c r="E6" s="436">
        <v>5.8270946193894995</v>
      </c>
      <c r="F6" s="436">
        <v>5.4877764148472412</v>
      </c>
      <c r="G6" s="436">
        <v>4.8664645335012651</v>
      </c>
      <c r="H6" s="436">
        <v>4.507693211652124</v>
      </c>
      <c r="I6" s="436">
        <v>4.1472571946901891</v>
      </c>
      <c r="J6" s="436">
        <v>4.0613011185362815</v>
      </c>
      <c r="K6" s="436">
        <v>3.9118442243420897</v>
      </c>
    </row>
    <row r="7" spans="1:16" ht="18" customHeight="1">
      <c r="A7" s="324" t="s">
        <v>182</v>
      </c>
      <c r="B7" s="436">
        <v>11.223872005591788</v>
      </c>
      <c r="C7" s="436">
        <v>11.035982235568838</v>
      </c>
      <c r="D7" s="436">
        <v>10.585800716235974</v>
      </c>
      <c r="E7" s="436">
        <v>8.8420550711548742</v>
      </c>
      <c r="F7" s="436">
        <v>7.5208149074384698</v>
      </c>
      <c r="G7" s="436">
        <v>6.6584834578285212</v>
      </c>
      <c r="H7" s="436">
        <v>5.7660407688624389</v>
      </c>
      <c r="I7" s="436">
        <v>5.6251654366999482</v>
      </c>
      <c r="J7" s="436">
        <v>5.6055166276480444</v>
      </c>
      <c r="K7" s="436">
        <v>5.6167486607200043</v>
      </c>
    </row>
    <row r="8" spans="1:16" ht="18" customHeight="1">
      <c r="A8" s="353" t="s">
        <v>275</v>
      </c>
      <c r="B8" s="436">
        <v>6.4040166425383678</v>
      </c>
      <c r="C8" s="436">
        <v>6.3720138451424333</v>
      </c>
      <c r="D8" s="436">
        <v>6.1317965075479979</v>
      </c>
      <c r="E8" s="436">
        <v>5.8014341990219309</v>
      </c>
      <c r="F8" s="436">
        <v>5.6836890091096954</v>
      </c>
      <c r="G8" s="436">
        <v>5.5005755673387577</v>
      </c>
      <c r="H8" s="436">
        <v>5.3466208890839937</v>
      </c>
      <c r="I8" s="436">
        <v>5.3120262343433575</v>
      </c>
      <c r="J8" s="436">
        <v>5.2798071384877892</v>
      </c>
      <c r="K8" s="436">
        <v>5.3313641279779</v>
      </c>
    </row>
    <row r="9" spans="1:16" ht="15" customHeight="1">
      <c r="A9" s="130" t="s">
        <v>252</v>
      </c>
      <c r="B9" s="155"/>
      <c r="C9" s="155"/>
      <c r="D9" s="155"/>
      <c r="E9" s="155"/>
      <c r="F9" s="155"/>
      <c r="G9" s="155"/>
      <c r="H9" s="155"/>
      <c r="I9" s="155"/>
      <c r="J9" s="155"/>
      <c r="K9" s="155"/>
    </row>
    <row r="10" spans="1:16" ht="15" customHeight="1">
      <c r="A10" s="130" t="s">
        <v>781</v>
      </c>
      <c r="B10" s="155"/>
      <c r="C10" s="155"/>
      <c r="D10" s="155"/>
      <c r="E10" s="155"/>
      <c r="F10" s="155"/>
      <c r="G10" s="155"/>
      <c r="H10" s="155"/>
      <c r="I10" s="155"/>
      <c r="J10" s="155"/>
      <c r="K10" s="155"/>
    </row>
    <row r="11" spans="1:16" ht="15" customHeight="1">
      <c r="A11" s="130" t="s">
        <v>782</v>
      </c>
      <c r="B11" s="155"/>
      <c r="C11" s="155"/>
      <c r="D11" s="155"/>
      <c r="E11" s="155"/>
      <c r="F11" s="155"/>
      <c r="G11" s="155"/>
      <c r="H11" s="155"/>
      <c r="I11" s="155"/>
      <c r="J11" s="155"/>
      <c r="K11" s="155"/>
    </row>
  </sheetData>
  <phoneticPr fontId="2" type="noConversion"/>
  <pageMargins left="0.75" right="0.75" top="1" bottom="1" header="0.5" footer="0.5"/>
  <headerFooter alignWithMargins="0"/>
</worksheet>
</file>

<file path=xl/worksheets/sheet88.xml><?xml version="1.0" encoding="utf-8"?>
<worksheet xmlns="http://schemas.openxmlformats.org/spreadsheetml/2006/main" xmlns:r="http://schemas.openxmlformats.org/officeDocument/2006/relationships">
  <sheetPr codeName="Sheet89"/>
  <dimension ref="A1:D37"/>
  <sheetViews>
    <sheetView showGridLines="0" topLeftCell="A2" workbookViewId="0">
      <selection activeCell="A2" sqref="A2"/>
    </sheetView>
  </sheetViews>
  <sheetFormatPr defaultColWidth="10" defaultRowHeight="12.75"/>
  <cols>
    <col min="1" max="1" width="15.28515625" customWidth="1"/>
    <col min="2" max="2" width="17.140625" customWidth="1"/>
    <col min="3" max="3" width="10.28515625" style="28" customWidth="1"/>
    <col min="4" max="4" width="15.140625" customWidth="1"/>
  </cols>
  <sheetData>
    <row r="1" spans="1:4" ht="14.25">
      <c r="A1" s="104" t="s">
        <v>832</v>
      </c>
      <c r="B1" s="24"/>
      <c r="C1" s="25"/>
      <c r="D1" s="24"/>
    </row>
    <row r="2" spans="1:4" ht="14.25">
      <c r="A2" s="60" t="s">
        <v>833</v>
      </c>
      <c r="B2" s="24"/>
      <c r="C2" s="25"/>
      <c r="D2" s="24"/>
    </row>
    <row r="3" spans="1:4" ht="16.5" customHeight="1">
      <c r="A3" s="24"/>
      <c r="B3" s="24"/>
      <c r="C3" s="25"/>
      <c r="D3" s="24"/>
    </row>
    <row r="4" spans="1:4">
      <c r="A4" s="560">
        <v>2016</v>
      </c>
      <c r="B4" s="301" t="s">
        <v>13</v>
      </c>
      <c r="C4" s="25"/>
      <c r="D4" s="24"/>
    </row>
    <row r="5" spans="1:4">
      <c r="A5" s="345" t="s">
        <v>275</v>
      </c>
      <c r="B5" s="42">
        <v>3.9918535280054392</v>
      </c>
      <c r="C5" s="25" t="s">
        <v>148</v>
      </c>
      <c r="D5" s="24"/>
    </row>
    <row r="6" spans="1:4">
      <c r="A6" s="58" t="s">
        <v>106</v>
      </c>
      <c r="B6" s="41">
        <v>20.73205079536131</v>
      </c>
      <c r="C6" s="25"/>
      <c r="D6" s="24"/>
    </row>
    <row r="7" spans="1:4">
      <c r="A7" s="58" t="s">
        <v>184</v>
      </c>
      <c r="B7" s="41">
        <v>11.741406531313187</v>
      </c>
      <c r="C7" s="25"/>
      <c r="D7" s="24"/>
    </row>
    <row r="8" spans="1:4">
      <c r="A8" s="58" t="s">
        <v>34</v>
      </c>
      <c r="B8" s="41">
        <v>10.406369090291665</v>
      </c>
      <c r="C8" s="25"/>
      <c r="D8" s="24"/>
    </row>
    <row r="9" spans="1:4">
      <c r="A9" s="58" t="s">
        <v>28</v>
      </c>
      <c r="B9" s="41">
        <v>7.680048569477119</v>
      </c>
      <c r="C9" s="52"/>
      <c r="D9" s="24"/>
    </row>
    <row r="10" spans="1:4">
      <c r="A10" s="58" t="s">
        <v>27</v>
      </c>
      <c r="B10" s="41">
        <v>7.595964281572539</v>
      </c>
      <c r="C10" s="25"/>
      <c r="D10" s="24"/>
    </row>
    <row r="11" spans="1:4">
      <c r="A11" s="58" t="s">
        <v>202</v>
      </c>
      <c r="B11" s="41">
        <v>6.7917783735478112</v>
      </c>
      <c r="C11" s="25"/>
      <c r="D11" s="24"/>
    </row>
    <row r="12" spans="1:4">
      <c r="A12" s="58" t="s">
        <v>107</v>
      </c>
      <c r="B12" s="41">
        <v>6.6479369055275361</v>
      </c>
      <c r="C12" s="52"/>
      <c r="D12" s="24"/>
    </row>
    <row r="13" spans="1:4">
      <c r="A13" s="58" t="s">
        <v>30</v>
      </c>
      <c r="B13" s="41">
        <v>4.9867731006636662</v>
      </c>
      <c r="C13" s="25"/>
      <c r="D13" s="24"/>
    </row>
    <row r="14" spans="1:4">
      <c r="A14" s="58" t="s">
        <v>24</v>
      </c>
      <c r="B14" s="41">
        <v>4.5817548889116413</v>
      </c>
      <c r="C14" s="52"/>
      <c r="D14" s="24"/>
    </row>
    <row r="15" spans="1:4">
      <c r="A15" s="53" t="s">
        <v>35</v>
      </c>
      <c r="B15" s="42">
        <v>4.4633052708638363</v>
      </c>
      <c r="C15" s="52"/>
      <c r="D15" s="24"/>
    </row>
    <row r="16" spans="1:4">
      <c r="A16" s="58" t="s">
        <v>36</v>
      </c>
      <c r="B16" s="41">
        <v>4.2326869806094187</v>
      </c>
      <c r="C16" s="52"/>
      <c r="D16" s="24"/>
    </row>
    <row r="17" spans="1:4">
      <c r="A17" s="53" t="s">
        <v>22</v>
      </c>
      <c r="B17" s="42">
        <v>4.1847470397685713</v>
      </c>
      <c r="C17" s="25"/>
      <c r="D17" s="24"/>
    </row>
    <row r="18" spans="1:4">
      <c r="A18" s="58" t="s">
        <v>21</v>
      </c>
      <c r="B18" s="41">
        <v>3.8706516413522785</v>
      </c>
      <c r="C18" s="25"/>
      <c r="D18" s="24"/>
    </row>
    <row r="19" spans="1:4">
      <c r="A19" s="58" t="s">
        <v>33</v>
      </c>
      <c r="B19" s="41">
        <v>3.8525599246867985</v>
      </c>
      <c r="C19" s="25"/>
      <c r="D19" s="24"/>
    </row>
    <row r="20" spans="1:4">
      <c r="A20" s="58" t="s">
        <v>25</v>
      </c>
      <c r="B20" s="41">
        <v>3.7120466163993688</v>
      </c>
      <c r="C20" s="52"/>
      <c r="D20" s="24"/>
    </row>
    <row r="21" spans="1:4">
      <c r="A21" s="58" t="s">
        <v>38</v>
      </c>
      <c r="B21" s="41">
        <v>3.4461021222945996</v>
      </c>
      <c r="C21" s="25"/>
      <c r="D21" s="24"/>
    </row>
    <row r="22" spans="1:4">
      <c r="A22" s="58" t="s">
        <v>26</v>
      </c>
      <c r="B22" s="41">
        <v>3.192992370726194</v>
      </c>
      <c r="C22" s="52"/>
      <c r="D22" s="24"/>
    </row>
    <row r="23" spans="1:4">
      <c r="A23" s="58" t="s">
        <v>18</v>
      </c>
      <c r="B23" s="41">
        <v>2.8708706313921732</v>
      </c>
      <c r="C23" s="25"/>
      <c r="D23" s="24"/>
    </row>
    <row r="24" spans="1:4">
      <c r="A24" s="58" t="s">
        <v>37</v>
      </c>
      <c r="B24" s="46">
        <v>2.8684710927701587</v>
      </c>
      <c r="C24" s="80"/>
      <c r="D24" s="24"/>
    </row>
    <row r="25" spans="1:4">
      <c r="A25" s="58" t="s">
        <v>23</v>
      </c>
      <c r="B25" s="41">
        <v>2.7698392738745738</v>
      </c>
      <c r="C25" s="25"/>
      <c r="D25" s="24"/>
    </row>
    <row r="26" spans="1:4">
      <c r="A26" s="58" t="s">
        <v>19</v>
      </c>
      <c r="B26" s="41">
        <v>2.2855479127997964</v>
      </c>
      <c r="C26" s="25" t="s">
        <v>149</v>
      </c>
      <c r="D26" s="24"/>
    </row>
    <row r="27" spans="1:4">
      <c r="A27" s="58" t="s">
        <v>32</v>
      </c>
      <c r="B27" s="41">
        <v>2.0186297638446384</v>
      </c>
      <c r="C27" s="25"/>
      <c r="D27" s="24"/>
    </row>
    <row r="28" spans="1:4">
      <c r="A28" s="58" t="s">
        <v>39</v>
      </c>
      <c r="B28" s="41">
        <v>1.640763578004899</v>
      </c>
      <c r="C28" s="25"/>
      <c r="D28" s="24"/>
    </row>
    <row r="29" spans="1:4">
      <c r="A29" s="58" t="s">
        <v>31</v>
      </c>
      <c r="B29" s="41">
        <v>1.2718600953895072</v>
      </c>
      <c r="C29" s="25"/>
      <c r="D29" s="24"/>
    </row>
    <row r="30" spans="1:4">
      <c r="A30" s="58" t="s">
        <v>20</v>
      </c>
      <c r="B30" s="41">
        <v>1.2351519104894548</v>
      </c>
      <c r="C30" s="25"/>
      <c r="D30" s="24"/>
    </row>
    <row r="31" spans="1:4">
      <c r="A31" s="58" t="s">
        <v>17</v>
      </c>
      <c r="B31" s="41">
        <v>1.1540325067171739</v>
      </c>
      <c r="C31" s="25"/>
      <c r="D31" s="24"/>
    </row>
    <row r="32" spans="1:4">
      <c r="A32" s="58" t="s">
        <v>40</v>
      </c>
      <c r="B32" s="46">
        <v>0.9610896732163634</v>
      </c>
      <c r="C32" s="80"/>
      <c r="D32" s="24"/>
    </row>
    <row r="33" spans="1:4">
      <c r="A33" s="191" t="s">
        <v>29</v>
      </c>
      <c r="B33" s="91">
        <v>0.88666152659984576</v>
      </c>
      <c r="C33" s="177"/>
      <c r="D33" s="62"/>
    </row>
    <row r="34" spans="1:4" ht="17.25" customHeight="1">
      <c r="A34" s="26" t="s">
        <v>252</v>
      </c>
      <c r="B34" s="26"/>
      <c r="C34" s="26"/>
      <c r="D34" s="26"/>
    </row>
    <row r="35" spans="1:4" ht="40.5" customHeight="1">
      <c r="A35" s="751" t="s">
        <v>579</v>
      </c>
      <c r="B35" s="751"/>
      <c r="C35" s="751"/>
      <c r="D35" s="751"/>
    </row>
    <row r="36" spans="1:4" s="28" customFormat="1" ht="34.5" customHeight="1">
      <c r="A36" s="761" t="s">
        <v>580</v>
      </c>
      <c r="B36" s="719"/>
      <c r="C36" s="719"/>
      <c r="D36" s="719"/>
    </row>
    <row r="37" spans="1:4" ht="18" customHeight="1">
      <c r="A37" s="26" t="s">
        <v>261</v>
      </c>
      <c r="B37" s="24"/>
      <c r="C37" s="25"/>
      <c r="D37" s="24"/>
    </row>
  </sheetData>
  <mergeCells count="2">
    <mergeCell ref="A35:D35"/>
    <mergeCell ref="A36:D36"/>
  </mergeCells>
  <phoneticPr fontId="2" type="noConversion"/>
  <pageMargins left="0.75" right="0.75" top="1" bottom="1" header="0.5" footer="0.5"/>
  <headerFooter alignWithMargins="0"/>
</worksheet>
</file>

<file path=xl/worksheets/sheet89.xml><?xml version="1.0" encoding="utf-8"?>
<worksheet xmlns="http://schemas.openxmlformats.org/spreadsheetml/2006/main" xmlns:r="http://schemas.openxmlformats.org/officeDocument/2006/relationships">
  <sheetPr codeName="Sheet90"/>
  <dimension ref="A1:C39"/>
  <sheetViews>
    <sheetView showGridLines="0" workbookViewId="0">
      <selection sqref="A1:H1"/>
    </sheetView>
  </sheetViews>
  <sheetFormatPr defaultColWidth="10" defaultRowHeight="12.75"/>
  <cols>
    <col min="1" max="1" width="15" style="24" customWidth="1"/>
    <col min="2" max="2" width="14.140625" style="24" customWidth="1"/>
  </cols>
  <sheetData>
    <row r="1" spans="1:3">
      <c r="A1" s="50" t="s">
        <v>830</v>
      </c>
    </row>
    <row r="2" spans="1:3">
      <c r="A2" s="346" t="s">
        <v>831</v>
      </c>
      <c r="B2" s="52"/>
    </row>
    <row r="4" spans="1:3" ht="14.25">
      <c r="A4" s="301">
        <v>2016</v>
      </c>
      <c r="B4" s="301" t="s">
        <v>842</v>
      </c>
    </row>
    <row r="5" spans="1:3">
      <c r="A5" s="345" t="s">
        <v>275</v>
      </c>
      <c r="B5" s="625" t="s">
        <v>108</v>
      </c>
    </row>
    <row r="6" spans="1:3">
      <c r="A6" s="53" t="s">
        <v>22</v>
      </c>
      <c r="B6" s="154">
        <v>859744.95</v>
      </c>
    </row>
    <row r="7" spans="1:3">
      <c r="A7" s="58" t="s">
        <v>40</v>
      </c>
      <c r="B7" s="155">
        <v>699841.75</v>
      </c>
    </row>
    <row r="8" spans="1:3">
      <c r="A8" s="58" t="s">
        <v>19</v>
      </c>
      <c r="B8" s="155">
        <v>670212.82999999996</v>
      </c>
    </row>
    <row r="9" spans="1:3">
      <c r="A9" s="58" t="s">
        <v>23</v>
      </c>
      <c r="B9" s="155">
        <v>524828.26</v>
      </c>
    </row>
    <row r="10" spans="1:3">
      <c r="A10" s="58" t="s">
        <v>32</v>
      </c>
      <c r="B10" s="155">
        <v>368349.3</v>
      </c>
    </row>
    <row r="11" spans="1:3" ht="14.25">
      <c r="A11" s="58" t="s">
        <v>20</v>
      </c>
      <c r="B11" s="155">
        <v>240569.72</v>
      </c>
      <c r="C11" s="250"/>
    </row>
    <row r="12" spans="1:3" ht="14.25">
      <c r="A12" s="58" t="s">
        <v>24</v>
      </c>
      <c r="B12" s="155">
        <v>230272.62</v>
      </c>
      <c r="C12" s="250"/>
    </row>
    <row r="13" spans="1:3" ht="14.25">
      <c r="A13" s="58" t="s">
        <v>39</v>
      </c>
      <c r="B13" s="155">
        <v>197972.87</v>
      </c>
      <c r="C13" s="250"/>
    </row>
    <row r="14" spans="1:3" ht="14.25">
      <c r="A14" s="58" t="s">
        <v>34</v>
      </c>
      <c r="B14" s="155">
        <v>196927.59</v>
      </c>
      <c r="C14" s="250"/>
    </row>
    <row r="15" spans="1:3" ht="14.25">
      <c r="A15" s="58" t="s">
        <v>25</v>
      </c>
      <c r="B15" s="155">
        <v>192602.6</v>
      </c>
      <c r="C15" s="250"/>
    </row>
    <row r="16" spans="1:3">
      <c r="A16" s="53" t="s">
        <v>35</v>
      </c>
      <c r="B16" s="154">
        <v>180691.08</v>
      </c>
    </row>
    <row r="17" spans="1:3">
      <c r="A17" s="58" t="s">
        <v>38</v>
      </c>
      <c r="B17" s="155">
        <v>162586.42000000001</v>
      </c>
    </row>
    <row r="18" spans="1:3">
      <c r="A18" s="58" t="s">
        <v>27</v>
      </c>
      <c r="B18" s="155">
        <v>114654.78</v>
      </c>
    </row>
    <row r="19" spans="1:3">
      <c r="A19" s="58" t="s">
        <v>28</v>
      </c>
      <c r="B19" s="155">
        <v>105738.74</v>
      </c>
    </row>
    <row r="20" spans="1:3" ht="14.25">
      <c r="A20" s="58" t="s">
        <v>21</v>
      </c>
      <c r="B20" s="155">
        <v>72421.83</v>
      </c>
      <c r="C20" s="250"/>
    </row>
    <row r="21" spans="1:3">
      <c r="A21" s="58" t="s">
        <v>202</v>
      </c>
      <c r="B21" s="155">
        <v>71864.350000000006</v>
      </c>
    </row>
    <row r="22" spans="1:3">
      <c r="A22" s="58" t="s">
        <v>17</v>
      </c>
      <c r="B22" s="155">
        <v>26860</v>
      </c>
    </row>
    <row r="23" spans="1:3">
      <c r="A23" s="58" t="s">
        <v>107</v>
      </c>
      <c r="B23" s="155">
        <v>8626.58</v>
      </c>
    </row>
    <row r="24" spans="1:3">
      <c r="A24" s="58" t="s">
        <v>106</v>
      </c>
      <c r="B24" s="155">
        <v>7174</v>
      </c>
    </row>
    <row r="25" spans="1:3">
      <c r="A25" s="58" t="s">
        <v>31</v>
      </c>
      <c r="B25" s="155">
        <v>2301.81</v>
      </c>
    </row>
    <row r="26" spans="1:3">
      <c r="A26" s="58" t="s">
        <v>26</v>
      </c>
      <c r="B26" s="155">
        <v>1481.8</v>
      </c>
    </row>
    <row r="27" spans="1:3">
      <c r="A27" s="58" t="s">
        <v>36</v>
      </c>
      <c r="B27" s="347">
        <v>146.1</v>
      </c>
    </row>
    <row r="28" spans="1:3">
      <c r="A28" s="99" t="s">
        <v>33</v>
      </c>
      <c r="B28" s="105" t="s">
        <v>108</v>
      </c>
    </row>
    <row r="29" spans="1:3">
      <c r="A29" s="556" t="s">
        <v>18</v>
      </c>
      <c r="B29" s="105" t="s">
        <v>108</v>
      </c>
    </row>
    <row r="30" spans="1:3">
      <c r="A30" s="556" t="s">
        <v>184</v>
      </c>
      <c r="B30" s="105" t="s">
        <v>108</v>
      </c>
    </row>
    <row r="31" spans="1:3">
      <c r="A31" s="556" t="s">
        <v>30</v>
      </c>
      <c r="B31" s="105" t="s">
        <v>108</v>
      </c>
    </row>
    <row r="32" spans="1:3">
      <c r="A32" s="556" t="s">
        <v>29</v>
      </c>
      <c r="B32" s="105" t="s">
        <v>108</v>
      </c>
    </row>
    <row r="33" spans="1:2">
      <c r="A33" s="191" t="s">
        <v>37</v>
      </c>
      <c r="B33" s="462" t="s">
        <v>108</v>
      </c>
    </row>
    <row r="34" spans="1:2">
      <c r="A34" s="26" t="s">
        <v>252</v>
      </c>
      <c r="B34" s="52"/>
    </row>
    <row r="35" spans="1:2" ht="13.5">
      <c r="A35" s="26" t="s">
        <v>341</v>
      </c>
      <c r="B35" s="52"/>
    </row>
    <row r="36" spans="1:2">
      <c r="A36" s="49" t="s">
        <v>265</v>
      </c>
      <c r="B36" s="52"/>
    </row>
    <row r="37" spans="1:2">
      <c r="B37" s="347"/>
    </row>
    <row r="38" spans="1:2">
      <c r="B38" s="347"/>
    </row>
    <row r="39" spans="1:2">
      <c r="A39" s="52"/>
      <c r="B39" s="52"/>
    </row>
  </sheetData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dimension ref="A1:K9"/>
  <sheetViews>
    <sheetView showGridLines="0" workbookViewId="0">
      <selection sqref="A1:H1"/>
    </sheetView>
  </sheetViews>
  <sheetFormatPr defaultRowHeight="12.75"/>
  <cols>
    <col min="3" max="3" width="9.85546875" customWidth="1"/>
    <col min="5" max="5" width="10" customWidth="1"/>
    <col min="7" max="7" width="11.140625" customWidth="1"/>
    <col min="9" max="9" width="10.7109375" customWidth="1"/>
    <col min="10" max="10" width="9.7109375" customWidth="1"/>
    <col min="11" max="11" width="10.42578125" customWidth="1"/>
    <col min="12" max="12" width="3.140625" customWidth="1"/>
    <col min="14" max="14" width="9.85546875" customWidth="1"/>
    <col min="15" max="15" width="6.28515625" customWidth="1"/>
    <col min="16" max="16" width="4" customWidth="1"/>
  </cols>
  <sheetData>
    <row r="1" spans="1:11" s="24" customFormat="1">
      <c r="A1" s="29" t="s">
        <v>599</v>
      </c>
    </row>
    <row r="2" spans="1:11" s="24" customFormat="1">
      <c r="A2" s="60" t="s">
        <v>600</v>
      </c>
      <c r="B2" s="118"/>
      <c r="C2" s="118"/>
      <c r="D2" s="118"/>
      <c r="E2" s="118"/>
      <c r="F2" s="118"/>
      <c r="G2" s="118"/>
      <c r="H2" s="118"/>
      <c r="I2" s="118"/>
      <c r="J2" s="118"/>
      <c r="K2" s="118"/>
    </row>
    <row r="3" spans="1:11" s="24" customFormat="1">
      <c r="A3" s="60"/>
      <c r="B3" s="118"/>
      <c r="C3" s="118"/>
      <c r="D3" s="118"/>
      <c r="E3" s="118"/>
      <c r="F3" s="118"/>
      <c r="G3" s="118"/>
      <c r="H3" s="118"/>
      <c r="I3" s="118"/>
      <c r="J3" s="118"/>
      <c r="K3" s="118"/>
    </row>
    <row r="4" spans="1:11">
      <c r="A4" s="24"/>
      <c r="B4" s="24"/>
      <c r="C4" s="24"/>
      <c r="D4" s="24"/>
      <c r="E4" s="24"/>
      <c r="F4" s="24"/>
      <c r="G4" s="24"/>
      <c r="H4" s="24"/>
      <c r="I4" s="24"/>
      <c r="J4" s="684" t="s">
        <v>839</v>
      </c>
      <c r="K4" s="685"/>
    </row>
    <row r="5" spans="1:11">
      <c r="A5" s="120"/>
      <c r="B5" s="577">
        <v>2006</v>
      </c>
      <c r="C5" s="577">
        <v>2007</v>
      </c>
      <c r="D5" s="577">
        <v>2008</v>
      </c>
      <c r="E5" s="577">
        <v>2009</v>
      </c>
      <c r="F5" s="304">
        <v>2010</v>
      </c>
      <c r="G5" s="304">
        <v>2011</v>
      </c>
      <c r="H5" s="304">
        <v>2012</v>
      </c>
      <c r="I5" s="304">
        <v>2013</v>
      </c>
      <c r="J5" s="304">
        <v>2014</v>
      </c>
      <c r="K5" s="304">
        <v>2015</v>
      </c>
    </row>
    <row r="6" spans="1:11">
      <c r="A6" s="332" t="s">
        <v>42</v>
      </c>
      <c r="B6" s="111">
        <v>7.99</v>
      </c>
      <c r="C6" s="111">
        <v>7.77</v>
      </c>
      <c r="D6" s="111">
        <v>7.52</v>
      </c>
      <c r="E6" s="111">
        <v>7.19</v>
      </c>
      <c r="F6" s="111">
        <v>6.82</v>
      </c>
      <c r="G6" s="111">
        <v>6.72</v>
      </c>
      <c r="H6" s="111">
        <v>6.56</v>
      </c>
      <c r="I6" s="111">
        <v>6.42</v>
      </c>
      <c r="J6" s="111">
        <v>6.46</v>
      </c>
      <c r="K6" s="111">
        <v>6.95</v>
      </c>
    </row>
    <row r="7" spans="1:11">
      <c r="A7" s="324" t="s">
        <v>43</v>
      </c>
      <c r="B7" s="111">
        <v>10.08</v>
      </c>
      <c r="C7" s="111">
        <v>10.119999999999999</v>
      </c>
      <c r="D7" s="111">
        <v>9.2200000000000006</v>
      </c>
      <c r="E7" s="111">
        <v>8.2799999999999994</v>
      </c>
      <c r="F7" s="111">
        <v>7.95</v>
      </c>
      <c r="G7" s="111">
        <v>7.96</v>
      </c>
      <c r="H7" s="111">
        <v>7.8</v>
      </c>
      <c r="I7" s="111">
        <v>7.2</v>
      </c>
      <c r="J7" s="111">
        <v>7.27</v>
      </c>
      <c r="K7" s="111">
        <v>7.54</v>
      </c>
    </row>
    <row r="8" spans="1:11">
      <c r="A8" s="332" t="s">
        <v>199</v>
      </c>
      <c r="B8" s="111">
        <v>10.75</v>
      </c>
      <c r="C8" s="111">
        <v>10.62</v>
      </c>
      <c r="D8" s="111">
        <v>10.35</v>
      </c>
      <c r="E8" s="111">
        <v>9.57</v>
      </c>
      <c r="F8" s="111">
        <v>9.76</v>
      </c>
      <c r="G8" s="111">
        <v>9.4600000000000009</v>
      </c>
      <c r="H8" s="111">
        <v>9.31</v>
      </c>
      <c r="I8" s="111">
        <v>9.1</v>
      </c>
      <c r="J8" s="111">
        <v>8.73</v>
      </c>
      <c r="K8" s="111">
        <v>8.75</v>
      </c>
    </row>
    <row r="9" spans="1:11">
      <c r="A9" s="27" t="s">
        <v>252</v>
      </c>
    </row>
  </sheetData>
  <mergeCells count="1">
    <mergeCell ref="J4:K4"/>
  </mergeCells>
  <pageMargins left="0.7" right="0.7" top="0.75" bottom="0.75" header="0.3" footer="0.3"/>
</worksheet>
</file>

<file path=xl/worksheets/sheet90.xml><?xml version="1.0" encoding="utf-8"?>
<worksheet xmlns="http://schemas.openxmlformats.org/spreadsheetml/2006/main" xmlns:r="http://schemas.openxmlformats.org/officeDocument/2006/relationships">
  <sheetPr codeName="Sheet91"/>
  <dimension ref="A1:E44"/>
  <sheetViews>
    <sheetView showGridLines="0" workbookViewId="0">
      <selection sqref="A1:H1"/>
    </sheetView>
  </sheetViews>
  <sheetFormatPr defaultColWidth="10" defaultRowHeight="12.75"/>
  <cols>
    <col min="1" max="1" width="18" style="24" customWidth="1"/>
    <col min="2" max="2" width="14.42578125" style="24" customWidth="1"/>
    <col min="3" max="3" width="10" style="28" customWidth="1"/>
    <col min="4" max="4" width="6" style="24" customWidth="1"/>
    <col min="5" max="5" width="6" customWidth="1"/>
  </cols>
  <sheetData>
    <row r="1" spans="1:5" ht="14.25">
      <c r="A1" s="54" t="s">
        <v>783</v>
      </c>
      <c r="B1" s="52"/>
    </row>
    <row r="2" spans="1:5" ht="14.25">
      <c r="A2" s="66" t="s">
        <v>784</v>
      </c>
      <c r="B2" s="52"/>
    </row>
    <row r="4" spans="1:5" ht="17.25" customHeight="1">
      <c r="A4" s="326">
        <v>2015</v>
      </c>
      <c r="B4" s="301" t="s">
        <v>843</v>
      </c>
    </row>
    <row r="5" spans="1:5">
      <c r="A5" s="345" t="s">
        <v>275</v>
      </c>
      <c r="B5" s="101" t="s">
        <v>108</v>
      </c>
      <c r="C5" s="54"/>
      <c r="D5" s="52"/>
    </row>
    <row r="6" spans="1:5">
      <c r="A6" s="53" t="s">
        <v>22</v>
      </c>
      <c r="B6" s="443">
        <v>293509.95</v>
      </c>
      <c r="C6" s="245"/>
      <c r="D6" s="79"/>
    </row>
    <row r="7" spans="1:5">
      <c r="A7" s="58" t="s">
        <v>40</v>
      </c>
      <c r="B7" s="158">
        <v>211567.97</v>
      </c>
      <c r="C7" s="52"/>
      <c r="D7" s="79"/>
    </row>
    <row r="8" spans="1:5">
      <c r="A8" s="58" t="s">
        <v>25</v>
      </c>
      <c r="B8" s="158">
        <v>148138.79999999999</v>
      </c>
      <c r="C8" s="80" t="s">
        <v>132</v>
      </c>
      <c r="D8" s="79"/>
    </row>
    <row r="9" spans="1:5">
      <c r="A9" s="58" t="s">
        <v>184</v>
      </c>
      <c r="B9" s="158">
        <v>105934.39999999999</v>
      </c>
      <c r="C9" s="80" t="s">
        <v>134</v>
      </c>
      <c r="D9" s="79"/>
    </row>
    <row r="10" spans="1:5">
      <c r="A10" s="58" t="s">
        <v>32</v>
      </c>
      <c r="B10" s="158">
        <v>62204.29</v>
      </c>
      <c r="C10" s="80" t="s">
        <v>132</v>
      </c>
      <c r="D10" s="79"/>
    </row>
    <row r="11" spans="1:5">
      <c r="A11" s="58" t="s">
        <v>24</v>
      </c>
      <c r="B11" s="158">
        <v>37581.22</v>
      </c>
      <c r="C11" s="80" t="s">
        <v>132</v>
      </c>
      <c r="D11" s="79"/>
    </row>
    <row r="12" spans="1:5" ht="14.25">
      <c r="A12" s="58" t="s">
        <v>19</v>
      </c>
      <c r="B12" s="158">
        <v>35990</v>
      </c>
      <c r="C12" s="245"/>
      <c r="D12" s="79"/>
      <c r="E12" s="103"/>
    </row>
    <row r="13" spans="1:5">
      <c r="A13" s="58" t="s">
        <v>34</v>
      </c>
      <c r="B13" s="158">
        <v>33559.64</v>
      </c>
      <c r="C13" s="52"/>
      <c r="D13" s="79"/>
      <c r="E13" s="24"/>
    </row>
    <row r="14" spans="1:5">
      <c r="A14" s="58" t="s">
        <v>20</v>
      </c>
      <c r="B14" s="158">
        <v>26867.4</v>
      </c>
      <c r="C14" s="80"/>
      <c r="D14" s="79"/>
      <c r="E14" s="24"/>
    </row>
    <row r="15" spans="1:5">
      <c r="A15" s="58" t="s">
        <v>18</v>
      </c>
      <c r="B15" s="158">
        <v>20200</v>
      </c>
      <c r="C15" s="245"/>
      <c r="D15" s="79"/>
      <c r="E15" s="24"/>
    </row>
    <row r="16" spans="1:5">
      <c r="A16" s="58" t="s">
        <v>30</v>
      </c>
      <c r="B16" s="158">
        <v>17337</v>
      </c>
      <c r="C16" s="52"/>
      <c r="D16" s="79"/>
    </row>
    <row r="17" spans="1:4">
      <c r="A17" s="58" t="s">
        <v>202</v>
      </c>
      <c r="B17" s="158">
        <v>16875.099999999999</v>
      </c>
      <c r="C17" s="245"/>
      <c r="D17" s="79"/>
    </row>
    <row r="18" spans="1:4">
      <c r="A18" s="58" t="s">
        <v>38</v>
      </c>
      <c r="B18" s="158">
        <v>14879</v>
      </c>
      <c r="C18" s="90"/>
      <c r="D18" s="79"/>
    </row>
    <row r="19" spans="1:4">
      <c r="A19" s="58" t="s">
        <v>39</v>
      </c>
      <c r="B19" s="158">
        <v>12277</v>
      </c>
      <c r="C19" s="80"/>
      <c r="D19" s="79"/>
    </row>
    <row r="20" spans="1:4">
      <c r="A20" s="58" t="s">
        <v>106</v>
      </c>
      <c r="B20" s="158">
        <v>11015.77</v>
      </c>
      <c r="C20" s="52" t="s">
        <v>158</v>
      </c>
      <c r="D20" s="79"/>
    </row>
    <row r="21" spans="1:4">
      <c r="A21" s="58" t="s">
        <v>31</v>
      </c>
      <c r="B21" s="158">
        <v>10800.33</v>
      </c>
      <c r="C21" s="80"/>
      <c r="D21" s="79"/>
    </row>
    <row r="22" spans="1:4">
      <c r="A22" s="58" t="s">
        <v>107</v>
      </c>
      <c r="B22" s="158">
        <v>10652.39</v>
      </c>
      <c r="C22" s="80"/>
      <c r="D22" s="79"/>
    </row>
    <row r="23" spans="1:4">
      <c r="A23" s="53" t="s">
        <v>35</v>
      </c>
      <c r="B23" s="443">
        <v>9562.9500000000007</v>
      </c>
      <c r="C23" s="438" t="s">
        <v>134</v>
      </c>
      <c r="D23" s="79"/>
    </row>
    <row r="24" spans="1:4">
      <c r="A24" s="58" t="s">
        <v>26</v>
      </c>
      <c r="B24" s="158">
        <v>5458.56</v>
      </c>
      <c r="C24" s="52"/>
      <c r="D24" s="52"/>
    </row>
    <row r="25" spans="1:4">
      <c r="A25" s="58" t="s">
        <v>28</v>
      </c>
      <c r="B25" s="158">
        <v>4083.21</v>
      </c>
      <c r="C25" s="52"/>
      <c r="D25" s="52"/>
    </row>
    <row r="26" spans="1:4">
      <c r="A26" s="58" t="s">
        <v>33</v>
      </c>
      <c r="B26" s="158">
        <v>3503.06</v>
      </c>
      <c r="C26" s="52"/>
      <c r="D26" s="52"/>
    </row>
    <row r="27" spans="1:4">
      <c r="A27" s="58" t="s">
        <v>36</v>
      </c>
      <c r="B27" s="158">
        <v>1590</v>
      </c>
      <c r="C27" s="52"/>
      <c r="D27" s="52"/>
    </row>
    <row r="28" spans="1:4">
      <c r="A28" s="58" t="s">
        <v>37</v>
      </c>
      <c r="B28" s="158">
        <v>1247.95</v>
      </c>
      <c r="C28" s="52"/>
      <c r="D28" s="52"/>
    </row>
    <row r="29" spans="1:4">
      <c r="A29" s="58" t="s">
        <v>27</v>
      </c>
      <c r="B29" s="158">
        <v>863</v>
      </c>
      <c r="C29" s="52"/>
      <c r="D29" s="52"/>
    </row>
    <row r="30" spans="1:4">
      <c r="A30" s="58" t="s">
        <v>21</v>
      </c>
      <c r="B30" s="158">
        <v>798.27</v>
      </c>
      <c r="C30" s="52"/>
      <c r="D30" s="52"/>
    </row>
    <row r="31" spans="1:4">
      <c r="A31" s="58" t="s">
        <v>17</v>
      </c>
      <c r="B31" s="158">
        <v>32</v>
      </c>
      <c r="C31" s="52"/>
      <c r="D31" s="52"/>
    </row>
    <row r="32" spans="1:4">
      <c r="A32" s="58" t="s">
        <v>23</v>
      </c>
      <c r="B32" s="652" t="s">
        <v>108</v>
      </c>
      <c r="C32" s="52"/>
      <c r="D32" s="52"/>
    </row>
    <row r="33" spans="1:4" s="27" customFormat="1">
      <c r="A33" s="191" t="s">
        <v>29</v>
      </c>
      <c r="B33" s="88" t="s">
        <v>108</v>
      </c>
      <c r="C33" s="52"/>
      <c r="D33" s="26"/>
    </row>
    <row r="34" spans="1:4" s="27" customFormat="1" ht="12">
      <c r="A34" s="26" t="s">
        <v>294</v>
      </c>
      <c r="B34" s="130"/>
      <c r="C34" s="26"/>
      <c r="D34" s="26"/>
    </row>
    <row r="35" spans="1:4" s="27" customFormat="1" ht="13.5">
      <c r="A35" s="130" t="s">
        <v>342</v>
      </c>
      <c r="B35" s="26"/>
      <c r="C35" s="26"/>
      <c r="D35" s="26"/>
    </row>
    <row r="36" spans="1:4" s="27" customFormat="1" ht="13.5">
      <c r="A36" s="26" t="s">
        <v>343</v>
      </c>
      <c r="B36" s="26"/>
      <c r="C36" s="26"/>
      <c r="D36" s="26"/>
    </row>
    <row r="37" spans="1:4" s="27" customFormat="1" ht="12">
      <c r="A37" s="130" t="s">
        <v>253</v>
      </c>
      <c r="B37" s="26"/>
      <c r="C37" s="26"/>
      <c r="D37" s="26"/>
    </row>
    <row r="38" spans="1:4" s="27" customFormat="1" ht="12">
      <c r="A38" s="26" t="s">
        <v>254</v>
      </c>
      <c r="B38" s="26"/>
      <c r="D38" s="26"/>
    </row>
    <row r="39" spans="1:4" s="27" customFormat="1" ht="12">
      <c r="A39" s="26" t="s">
        <v>265</v>
      </c>
      <c r="B39" s="26"/>
      <c r="D39" s="26"/>
    </row>
    <row r="40" spans="1:4" s="27" customFormat="1" ht="12">
      <c r="A40" s="26"/>
      <c r="B40" s="26"/>
      <c r="D40" s="26"/>
    </row>
    <row r="41" spans="1:4">
      <c r="A41" s="26"/>
      <c r="B41" s="26"/>
      <c r="C41" s="27"/>
    </row>
    <row r="44" spans="1:4">
      <c r="A44" s="52"/>
      <c r="B44" s="52"/>
    </row>
  </sheetData>
  <phoneticPr fontId="2" type="noConversion"/>
  <pageMargins left="0.75" right="0.75" top="1" bottom="1" header="0.5" footer="0.5"/>
  <headerFooter alignWithMargins="0"/>
</worksheet>
</file>

<file path=xl/worksheets/sheet91.xml><?xml version="1.0" encoding="utf-8"?>
<worksheet xmlns="http://schemas.openxmlformats.org/spreadsheetml/2006/main" xmlns:r="http://schemas.openxmlformats.org/officeDocument/2006/relationships">
  <sheetPr codeName="Sheet92"/>
  <dimension ref="A1:K8"/>
  <sheetViews>
    <sheetView showGridLines="0" workbookViewId="0">
      <selection sqref="A1:H1"/>
    </sheetView>
  </sheetViews>
  <sheetFormatPr defaultColWidth="10" defaultRowHeight="12.75"/>
  <sheetData>
    <row r="1" spans="1:11">
      <c r="A1" s="125" t="s">
        <v>785</v>
      </c>
    </row>
    <row r="2" spans="1:11">
      <c r="A2" s="31" t="s">
        <v>869</v>
      </c>
    </row>
    <row r="3" spans="1:11">
      <c r="A3" s="31"/>
    </row>
    <row r="4" spans="1:11">
      <c r="J4" s="28"/>
      <c r="K4" s="187" t="s">
        <v>844</v>
      </c>
    </row>
    <row r="5" spans="1:11" ht="17.25" customHeight="1">
      <c r="A5" s="348"/>
      <c r="B5" s="301">
        <v>2008</v>
      </c>
      <c r="C5" s="301">
        <v>2009</v>
      </c>
      <c r="D5" s="301">
        <v>2010</v>
      </c>
      <c r="E5" s="301">
        <v>2011</v>
      </c>
      <c r="F5" s="301">
        <v>2012</v>
      </c>
      <c r="G5" s="301">
        <v>2013</v>
      </c>
      <c r="H5" s="301">
        <v>2014</v>
      </c>
      <c r="I5" s="301">
        <v>2015</v>
      </c>
      <c r="J5" s="301">
        <v>2016</v>
      </c>
      <c r="K5" s="301">
        <v>2017</v>
      </c>
    </row>
    <row r="6" spans="1:11" ht="17.25" customHeight="1">
      <c r="A6" s="349" t="s">
        <v>42</v>
      </c>
      <c r="B6" s="536">
        <v>2303</v>
      </c>
      <c r="C6" s="536">
        <v>1701.0000000000002</v>
      </c>
      <c r="D6" s="536">
        <v>1431</v>
      </c>
      <c r="E6" s="536">
        <v>1200</v>
      </c>
      <c r="F6" s="536">
        <v>1077</v>
      </c>
      <c r="G6" s="536">
        <v>1764</v>
      </c>
      <c r="H6" s="536">
        <v>2066</v>
      </c>
      <c r="I6" s="536">
        <v>2196</v>
      </c>
      <c r="J6" s="536">
        <v>2324</v>
      </c>
      <c r="K6" s="536">
        <v>2189</v>
      </c>
    </row>
    <row r="7" spans="1:11" s="24" customFormat="1" ht="17.25" customHeight="1">
      <c r="A7" s="351" t="s">
        <v>43</v>
      </c>
      <c r="B7" s="537">
        <v>3319.5976480878562</v>
      </c>
      <c r="C7" s="537">
        <v>2692.6375176304655</v>
      </c>
      <c r="D7" s="537">
        <v>3049.782605347857</v>
      </c>
      <c r="E7" s="537">
        <v>3277.6866958035325</v>
      </c>
      <c r="F7" s="537">
        <v>2371.7672758515109</v>
      </c>
      <c r="G7" s="537">
        <v>3644.6632187748537</v>
      </c>
      <c r="H7" s="537">
        <v>2980.5637435519529</v>
      </c>
      <c r="I7" s="537">
        <v>2923.5600891400736</v>
      </c>
      <c r="J7" s="537">
        <v>3488.5526286638456</v>
      </c>
      <c r="K7" s="537">
        <v>2388.3539507941573</v>
      </c>
    </row>
    <row r="8" spans="1:11" ht="17.25" customHeight="1">
      <c r="A8" s="26" t="s">
        <v>252</v>
      </c>
    </row>
  </sheetData>
  <phoneticPr fontId="2" type="noConversion"/>
  <pageMargins left="0.75" right="0.75" top="1" bottom="1" header="0.5" footer="0.5"/>
  <headerFooter alignWithMargins="0"/>
</worksheet>
</file>

<file path=xl/worksheets/sheet92.xml><?xml version="1.0" encoding="utf-8"?>
<worksheet xmlns="http://schemas.openxmlformats.org/spreadsheetml/2006/main" xmlns:r="http://schemas.openxmlformats.org/officeDocument/2006/relationships">
  <sheetPr codeName="Sheet93"/>
  <dimension ref="A1:L11"/>
  <sheetViews>
    <sheetView showGridLines="0" workbookViewId="0">
      <selection sqref="A1:H1"/>
    </sheetView>
  </sheetViews>
  <sheetFormatPr defaultColWidth="10" defaultRowHeight="12.75"/>
  <sheetData>
    <row r="1" spans="1:12" ht="14.25">
      <c r="A1" s="54" t="s">
        <v>786</v>
      </c>
      <c r="B1" s="24"/>
      <c r="C1" s="24"/>
      <c r="D1" s="24"/>
      <c r="E1" s="24"/>
      <c r="F1" s="24"/>
      <c r="G1" s="24"/>
      <c r="H1" s="24"/>
      <c r="I1" s="24"/>
      <c r="J1" s="24"/>
    </row>
    <row r="2" spans="1:12" ht="14.25">
      <c r="A2" s="60" t="s">
        <v>787</v>
      </c>
      <c r="B2" s="24"/>
      <c r="C2" s="24"/>
      <c r="D2" s="24"/>
      <c r="E2" s="24"/>
      <c r="F2" s="24"/>
      <c r="G2" s="24"/>
      <c r="H2" s="24"/>
      <c r="I2" s="24"/>
      <c r="J2" s="24"/>
    </row>
    <row r="3" spans="1:12">
      <c r="A3" s="24"/>
      <c r="B3" s="24"/>
      <c r="C3" s="24"/>
      <c r="D3" s="24"/>
      <c r="E3" s="24"/>
      <c r="F3" s="24"/>
      <c r="G3" s="24"/>
      <c r="H3" s="24"/>
      <c r="I3" s="24"/>
      <c r="J3" s="24"/>
      <c r="K3" s="187" t="s">
        <v>223</v>
      </c>
    </row>
    <row r="4" spans="1:12">
      <c r="A4" s="77"/>
      <c r="B4" s="301">
        <v>2007</v>
      </c>
      <c r="C4" s="301">
        <v>2008</v>
      </c>
      <c r="D4" s="301">
        <v>2009</v>
      </c>
      <c r="E4" s="301">
        <v>2010</v>
      </c>
      <c r="F4" s="301">
        <v>2011</v>
      </c>
      <c r="G4" s="301">
        <v>2012</v>
      </c>
      <c r="H4" s="301">
        <v>2013</v>
      </c>
      <c r="I4" s="301">
        <v>2014</v>
      </c>
      <c r="J4" s="301">
        <v>2015</v>
      </c>
      <c r="K4" s="301">
        <v>2016</v>
      </c>
    </row>
    <row r="5" spans="1:12">
      <c r="A5" s="349" t="s">
        <v>42</v>
      </c>
      <c r="B5" s="341">
        <v>7542</v>
      </c>
      <c r="C5" s="341">
        <v>6073</v>
      </c>
      <c r="D5" s="341">
        <v>5620</v>
      </c>
      <c r="E5" s="341">
        <v>5894</v>
      </c>
      <c r="F5" s="341">
        <v>7148</v>
      </c>
      <c r="G5" s="341">
        <v>5622</v>
      </c>
      <c r="H5" s="341">
        <v>6308</v>
      </c>
      <c r="I5" s="341">
        <v>6231</v>
      </c>
      <c r="J5" s="341">
        <v>6206</v>
      </c>
      <c r="K5" s="341">
        <v>7045</v>
      </c>
    </row>
    <row r="6" spans="1:12" ht="14.25">
      <c r="A6" s="351" t="s">
        <v>43</v>
      </c>
      <c r="B6" s="341">
        <v>43676</v>
      </c>
      <c r="C6" s="341">
        <v>42140</v>
      </c>
      <c r="D6" s="341">
        <v>41583</v>
      </c>
      <c r="E6" s="341">
        <v>39259</v>
      </c>
      <c r="F6" s="341">
        <v>40892</v>
      </c>
      <c r="G6" s="341">
        <v>38633</v>
      </c>
      <c r="H6" s="341">
        <v>35778</v>
      </c>
      <c r="I6" s="341">
        <v>53550</v>
      </c>
      <c r="J6" s="341">
        <v>45015</v>
      </c>
      <c r="K6" s="341">
        <v>43284</v>
      </c>
      <c r="L6" s="103"/>
    </row>
    <row r="7" spans="1:12">
      <c r="A7" s="52" t="s">
        <v>250</v>
      </c>
    </row>
    <row r="8" spans="1:12" ht="13.5">
      <c r="A8" s="27" t="s">
        <v>344</v>
      </c>
    </row>
    <row r="9" spans="1:12">
      <c r="A9" s="459"/>
      <c r="B9" s="459"/>
      <c r="C9" s="459"/>
      <c r="D9" s="459"/>
      <c r="E9" s="459"/>
      <c r="F9" s="459"/>
      <c r="G9" s="459"/>
    </row>
    <row r="10" spans="1:12">
      <c r="A10" s="459"/>
      <c r="B10" s="459"/>
      <c r="C10" s="459"/>
      <c r="D10" s="459"/>
      <c r="E10" s="459"/>
      <c r="F10" s="459"/>
      <c r="G10" s="459"/>
    </row>
    <row r="11" spans="1:12">
      <c r="A11" s="459"/>
      <c r="B11" s="459"/>
      <c r="C11" s="459"/>
      <c r="D11" s="459"/>
      <c r="E11" s="459"/>
      <c r="F11" s="459"/>
      <c r="G11" s="459"/>
    </row>
  </sheetData>
  <phoneticPr fontId="2" type="noConversion"/>
  <pageMargins left="0.75" right="0.75" top="1" bottom="1" header="0.5" footer="0.5"/>
  <headerFooter alignWithMargins="0"/>
</worksheet>
</file>

<file path=xl/worksheets/sheet93.xml><?xml version="1.0" encoding="utf-8"?>
<worksheet xmlns="http://schemas.openxmlformats.org/spreadsheetml/2006/main" xmlns:r="http://schemas.openxmlformats.org/officeDocument/2006/relationships">
  <sheetPr codeName="Sheet95"/>
  <dimension ref="A1:G11"/>
  <sheetViews>
    <sheetView showGridLines="0" workbookViewId="0">
      <selection sqref="A1:H1"/>
    </sheetView>
  </sheetViews>
  <sheetFormatPr defaultRowHeight="12.75"/>
  <cols>
    <col min="1" max="1" width="18.85546875" customWidth="1"/>
    <col min="2" max="5" width="10.85546875" customWidth="1"/>
    <col min="7" max="7" width="15.42578125" customWidth="1"/>
  </cols>
  <sheetData>
    <row r="1" spans="1:7" ht="14.25">
      <c r="A1" s="63" t="s">
        <v>788</v>
      </c>
    </row>
    <row r="2" spans="1:7" ht="14.25">
      <c r="A2" s="64" t="s">
        <v>789</v>
      </c>
    </row>
    <row r="3" spans="1:7">
      <c r="A3" s="64"/>
    </row>
    <row r="4" spans="1:7">
      <c r="A4" s="64"/>
      <c r="E4" s="187" t="s">
        <v>13</v>
      </c>
      <c r="G4" s="28"/>
    </row>
    <row r="5" spans="1:7" ht="26.25" customHeight="1">
      <c r="A5" s="419"/>
      <c r="B5" s="538" t="s">
        <v>530</v>
      </c>
      <c r="C5" s="538" t="s">
        <v>531</v>
      </c>
      <c r="D5" s="538" t="s">
        <v>532</v>
      </c>
      <c r="E5" s="538" t="s">
        <v>534</v>
      </c>
      <c r="G5" s="168"/>
    </row>
    <row r="6" spans="1:7" ht="19.5" customHeight="1">
      <c r="A6" s="83" t="s">
        <v>42</v>
      </c>
      <c r="B6" s="539">
        <v>26.36691883070284</v>
      </c>
      <c r="C6" s="539">
        <v>5.598299626349986</v>
      </c>
      <c r="D6" s="539">
        <v>33.344191814532842</v>
      </c>
      <c r="E6" s="539">
        <v>34.690589728414338</v>
      </c>
      <c r="G6" s="168"/>
    </row>
    <row r="7" spans="1:7" ht="20.25" customHeight="1">
      <c r="A7" s="84" t="s">
        <v>43</v>
      </c>
      <c r="B7" s="539">
        <v>11.570733204676836</v>
      </c>
      <c r="C7" s="539">
        <v>5.6557333063248709</v>
      </c>
      <c r="D7" s="539">
        <v>29.235971243312978</v>
      </c>
      <c r="E7" s="539">
        <v>53.537562245685315</v>
      </c>
      <c r="G7" s="168"/>
    </row>
    <row r="8" spans="1:7">
      <c r="A8" s="27" t="s">
        <v>252</v>
      </c>
      <c r="G8" s="168"/>
    </row>
    <row r="9" spans="1:7" ht="13.5">
      <c r="A9" s="27" t="s">
        <v>555</v>
      </c>
      <c r="D9" s="24"/>
      <c r="E9" s="24"/>
    </row>
    <row r="10" spans="1:7">
      <c r="A10" s="446" t="s">
        <v>533</v>
      </c>
    </row>
    <row r="11" spans="1:7" ht="13.5">
      <c r="A11" s="27" t="s">
        <v>556</v>
      </c>
    </row>
  </sheetData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94.xml><?xml version="1.0" encoding="utf-8"?>
<worksheet xmlns="http://schemas.openxmlformats.org/spreadsheetml/2006/main" xmlns:r="http://schemas.openxmlformats.org/officeDocument/2006/relationships">
  <sheetPr codeName="Sheet94"/>
  <dimension ref="A1:K39"/>
  <sheetViews>
    <sheetView showGridLines="0" workbookViewId="0">
      <selection activeCell="A2" sqref="A2"/>
    </sheetView>
  </sheetViews>
  <sheetFormatPr defaultRowHeight="12.75"/>
  <cols>
    <col min="1" max="1" width="11.140625" customWidth="1"/>
  </cols>
  <sheetData>
    <row r="1" spans="1:11" ht="14.25">
      <c r="A1" s="125" t="s">
        <v>857</v>
      </c>
    </row>
    <row r="2" spans="1:11" ht="14.25">
      <c r="A2" s="31" t="s">
        <v>858</v>
      </c>
    </row>
    <row r="3" spans="1:11">
      <c r="A3" s="31"/>
    </row>
    <row r="4" spans="1:11">
      <c r="J4" s="28"/>
      <c r="K4" s="187" t="s">
        <v>13</v>
      </c>
    </row>
    <row r="5" spans="1:11">
      <c r="A5" s="348"/>
      <c r="B5" s="301">
        <v>2007</v>
      </c>
      <c r="C5" s="301">
        <v>2008</v>
      </c>
      <c r="D5" s="301">
        <v>2009</v>
      </c>
      <c r="E5" s="301">
        <v>2010</v>
      </c>
      <c r="F5" s="301">
        <v>2011</v>
      </c>
      <c r="G5" s="301">
        <v>2012</v>
      </c>
      <c r="H5" s="301">
        <v>2013</v>
      </c>
      <c r="I5" s="301">
        <v>2014</v>
      </c>
      <c r="J5" s="301">
        <v>2015</v>
      </c>
      <c r="K5" s="301">
        <v>2016</v>
      </c>
    </row>
    <row r="6" spans="1:11">
      <c r="A6" s="349" t="s">
        <v>42</v>
      </c>
      <c r="B6" s="350">
        <v>6.3</v>
      </c>
      <c r="C6" s="350">
        <v>5.7</v>
      </c>
      <c r="D6" s="350">
        <v>4.3</v>
      </c>
      <c r="E6" s="350">
        <v>5.8</v>
      </c>
      <c r="F6" s="350">
        <v>6.1</v>
      </c>
      <c r="G6" s="350">
        <v>5.48</v>
      </c>
      <c r="H6" s="350">
        <v>5.31</v>
      </c>
      <c r="I6" s="350">
        <v>5.74</v>
      </c>
      <c r="J6" s="350">
        <v>6.52</v>
      </c>
      <c r="K6" s="350">
        <v>6.86</v>
      </c>
    </row>
    <row r="7" spans="1:11" ht="14.25">
      <c r="A7" s="351" t="s">
        <v>182</v>
      </c>
      <c r="B7" s="261">
        <v>4</v>
      </c>
      <c r="C7" s="261">
        <v>5.3</v>
      </c>
      <c r="D7" s="261">
        <v>6.6</v>
      </c>
      <c r="E7" s="261">
        <v>6.7</v>
      </c>
      <c r="F7" s="261">
        <v>7.5</v>
      </c>
      <c r="G7" s="261">
        <v>7.49</v>
      </c>
      <c r="H7" s="261">
        <v>6.85</v>
      </c>
      <c r="I7" s="261">
        <v>7.26</v>
      </c>
      <c r="J7" s="261">
        <v>8.24</v>
      </c>
      <c r="K7" s="261">
        <v>8.48</v>
      </c>
    </row>
    <row r="8" spans="1:11">
      <c r="A8" s="26" t="s">
        <v>252</v>
      </c>
    </row>
    <row r="9" spans="1:11" ht="13.5">
      <c r="A9" s="27" t="s">
        <v>859</v>
      </c>
    </row>
    <row r="10" spans="1:11" ht="13.5">
      <c r="A10" s="446" t="s">
        <v>860</v>
      </c>
      <c r="J10" s="28"/>
    </row>
    <row r="11" spans="1:11" ht="13.5">
      <c r="A11" s="26" t="s">
        <v>861</v>
      </c>
      <c r="J11" s="28"/>
    </row>
    <row r="36" spans="1:2">
      <c r="A36" s="52"/>
    </row>
    <row r="38" spans="1:2">
      <c r="B38" s="52"/>
    </row>
    <row r="39" spans="1:2">
      <c r="B39" s="27"/>
    </row>
  </sheetData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95.xml><?xml version="1.0" encoding="utf-8"?>
<worksheet xmlns="http://schemas.openxmlformats.org/spreadsheetml/2006/main" xmlns:r="http://schemas.openxmlformats.org/officeDocument/2006/relationships">
  <sheetPr codeName="Sheet98"/>
  <dimension ref="A1:G40"/>
  <sheetViews>
    <sheetView showGridLines="0" workbookViewId="0">
      <selection sqref="A1:H1"/>
    </sheetView>
  </sheetViews>
  <sheetFormatPr defaultColWidth="10" defaultRowHeight="12.75"/>
  <cols>
    <col min="1" max="1" width="16.28515625" style="24" customWidth="1"/>
    <col min="2" max="2" width="18.7109375" style="24" customWidth="1"/>
    <col min="3" max="3" width="5.140625" style="25" customWidth="1"/>
    <col min="4" max="4" width="18.28515625" style="24" customWidth="1"/>
    <col min="5" max="5" width="10" style="28"/>
  </cols>
  <sheetData>
    <row r="1" spans="1:7">
      <c r="A1" s="104" t="s">
        <v>829</v>
      </c>
    </row>
    <row r="2" spans="1:7">
      <c r="A2" s="60" t="s">
        <v>790</v>
      </c>
    </row>
    <row r="3" spans="1:7" ht="13.9" customHeight="1"/>
    <row r="4" spans="1:7">
      <c r="A4" s="301">
        <v>2016</v>
      </c>
      <c r="B4" s="301" t="s">
        <v>13</v>
      </c>
    </row>
    <row r="5" spans="1:7">
      <c r="A5" s="345" t="s">
        <v>275</v>
      </c>
      <c r="B5" s="112">
        <v>71.245302572801009</v>
      </c>
      <c r="C5" s="80"/>
    </row>
    <row r="6" spans="1:7">
      <c r="A6" s="58" t="s">
        <v>40</v>
      </c>
      <c r="B6" s="67">
        <v>80.049172029792473</v>
      </c>
      <c r="C6" s="80"/>
      <c r="G6" t="s">
        <v>535</v>
      </c>
    </row>
    <row r="7" spans="1:7">
      <c r="A7" s="58" t="s">
        <v>26</v>
      </c>
      <c r="B7" s="67">
        <v>79.655269850240174</v>
      </c>
      <c r="C7" s="80"/>
    </row>
    <row r="8" spans="1:7">
      <c r="A8" s="58" t="s">
        <v>39</v>
      </c>
      <c r="B8" s="67">
        <v>79.438719486443091</v>
      </c>
      <c r="C8" s="80"/>
    </row>
    <row r="9" spans="1:7">
      <c r="A9" s="58" t="s">
        <v>31</v>
      </c>
      <c r="B9" s="67">
        <v>78.908320084790674</v>
      </c>
      <c r="C9" s="80"/>
    </row>
    <row r="10" spans="1:7">
      <c r="A10" s="58" t="s">
        <v>19</v>
      </c>
      <c r="B10" s="67">
        <v>78.065290970630002</v>
      </c>
      <c r="C10" s="80"/>
    </row>
    <row r="11" spans="1:7">
      <c r="A11" s="58" t="s">
        <v>17</v>
      </c>
      <c r="B11" s="67">
        <v>77.494163766903043</v>
      </c>
      <c r="C11" s="80"/>
    </row>
    <row r="12" spans="1:7">
      <c r="A12" s="58" t="s">
        <v>29</v>
      </c>
      <c r="B12" s="67">
        <v>77.409406322282209</v>
      </c>
      <c r="C12" s="80"/>
    </row>
    <row r="13" spans="1:7">
      <c r="A13" s="53" t="s">
        <v>22</v>
      </c>
      <c r="B13" s="68">
        <v>76.141607132054091</v>
      </c>
      <c r="C13" s="80"/>
    </row>
    <row r="14" spans="1:7">
      <c r="A14" s="58" t="s">
        <v>23</v>
      </c>
      <c r="B14" s="67">
        <v>75.756571175990899</v>
      </c>
      <c r="C14" s="80"/>
    </row>
    <row r="15" spans="1:7">
      <c r="A15" s="58" t="s">
        <v>24</v>
      </c>
      <c r="B15" s="67">
        <v>75.217569366233249</v>
      </c>
      <c r="C15" s="80"/>
    </row>
    <row r="16" spans="1:7">
      <c r="A16" s="58" t="s">
        <v>32</v>
      </c>
      <c r="B16" s="67">
        <v>74.730646691149644</v>
      </c>
      <c r="C16" s="80"/>
    </row>
    <row r="17" spans="1:7">
      <c r="A17" s="58" t="s">
        <v>38</v>
      </c>
      <c r="B17" s="67">
        <v>73.923093086782941</v>
      </c>
      <c r="C17" s="80"/>
      <c r="G17" t="s">
        <v>181</v>
      </c>
    </row>
    <row r="18" spans="1:7">
      <c r="A18" s="58" t="s">
        <v>184</v>
      </c>
      <c r="B18" s="67">
        <v>72.844361964379686</v>
      </c>
      <c r="C18" s="80"/>
    </row>
    <row r="19" spans="1:7">
      <c r="A19" s="58" t="s">
        <v>20</v>
      </c>
      <c r="B19" s="67">
        <v>71.139123268708403</v>
      </c>
      <c r="C19" s="80"/>
    </row>
    <row r="20" spans="1:7">
      <c r="A20" s="58" t="s">
        <v>33</v>
      </c>
      <c r="B20" s="67">
        <v>70.282665894223598</v>
      </c>
      <c r="C20" s="80"/>
    </row>
    <row r="21" spans="1:7">
      <c r="A21" s="53" t="s">
        <v>35</v>
      </c>
      <c r="B21" s="68">
        <v>70.134059297218158</v>
      </c>
      <c r="C21" s="80"/>
    </row>
    <row r="22" spans="1:7">
      <c r="A22" s="58" t="s">
        <v>25</v>
      </c>
      <c r="B22" s="67">
        <v>69.931343323846392</v>
      </c>
      <c r="C22" s="80"/>
    </row>
    <row r="23" spans="1:7">
      <c r="A23" s="58" t="s">
        <v>27</v>
      </c>
      <c r="B23" s="67">
        <v>67.922996636901303</v>
      </c>
      <c r="C23" s="80"/>
    </row>
    <row r="24" spans="1:7">
      <c r="A24" s="58" t="s">
        <v>28</v>
      </c>
      <c r="B24" s="67">
        <v>66.707141230932692</v>
      </c>
      <c r="C24" s="80"/>
    </row>
    <row r="25" spans="1:7">
      <c r="A25" s="58" t="s">
        <v>202</v>
      </c>
      <c r="B25" s="67">
        <v>65.779394867866728</v>
      </c>
      <c r="C25" s="80"/>
    </row>
    <row r="26" spans="1:7">
      <c r="A26" s="58" t="s">
        <v>21</v>
      </c>
      <c r="B26" s="67">
        <v>65.605095541401283</v>
      </c>
      <c r="C26" s="80"/>
    </row>
    <row r="27" spans="1:7">
      <c r="A27" s="58" t="s">
        <v>30</v>
      </c>
      <c r="B27" s="67">
        <v>64.317538404418258</v>
      </c>
      <c r="C27" s="80"/>
    </row>
    <row r="28" spans="1:7">
      <c r="A28" s="58" t="s">
        <v>107</v>
      </c>
      <c r="B28" s="67">
        <v>63.29418136275936</v>
      </c>
      <c r="C28" s="80"/>
    </row>
    <row r="29" spans="1:7">
      <c r="A29" s="58" t="s">
        <v>36</v>
      </c>
      <c r="B29" s="67">
        <v>61.72853185595568</v>
      </c>
      <c r="C29" s="39"/>
    </row>
    <row r="30" spans="1:7">
      <c r="A30" s="58" t="s">
        <v>37</v>
      </c>
      <c r="B30" s="67">
        <v>60.407816482582845</v>
      </c>
      <c r="C30" s="39"/>
    </row>
    <row r="31" spans="1:7">
      <c r="A31" s="58" t="s">
        <v>18</v>
      </c>
      <c r="B31" s="67">
        <v>58.627564345381693</v>
      </c>
      <c r="C31" s="39"/>
    </row>
    <row r="32" spans="1:7">
      <c r="A32" s="58" t="s">
        <v>34</v>
      </c>
      <c r="B32" s="67">
        <v>57.658881384497363</v>
      </c>
      <c r="C32" s="39"/>
    </row>
    <row r="33" spans="1:4">
      <c r="A33" s="191" t="s">
        <v>106</v>
      </c>
      <c r="B33" s="40">
        <v>48.44172860974026</v>
      </c>
      <c r="C33" s="40"/>
      <c r="D33" s="62"/>
    </row>
    <row r="34" spans="1:4">
      <c r="A34" s="333" t="s">
        <v>294</v>
      </c>
      <c r="B34" s="356"/>
      <c r="C34" s="356"/>
      <c r="D34" s="130"/>
    </row>
    <row r="35" spans="1:4" ht="30" customHeight="1">
      <c r="A35" s="719" t="s">
        <v>345</v>
      </c>
      <c r="B35" s="719"/>
      <c r="C35" s="719"/>
      <c r="D35" s="719"/>
    </row>
    <row r="36" spans="1:4" ht="24.75" customHeight="1">
      <c r="A36" s="761" t="s">
        <v>536</v>
      </c>
      <c r="B36" s="719"/>
      <c r="C36" s="719"/>
      <c r="D36" s="719"/>
    </row>
    <row r="37" spans="1:4" ht="17.25" customHeight="1">
      <c r="A37" s="719" t="s">
        <v>537</v>
      </c>
      <c r="B37" s="719"/>
      <c r="C37" s="719"/>
      <c r="D37" s="719"/>
    </row>
    <row r="38" spans="1:4" ht="13.9" customHeight="1">
      <c r="A38" s="761" t="s">
        <v>538</v>
      </c>
      <c r="B38" s="719"/>
      <c r="C38" s="719"/>
      <c r="D38" s="719"/>
    </row>
    <row r="40" spans="1:4" ht="15">
      <c r="A40" s="355"/>
    </row>
  </sheetData>
  <mergeCells count="4">
    <mergeCell ref="A35:D35"/>
    <mergeCell ref="A37:D37"/>
    <mergeCell ref="A38:D38"/>
    <mergeCell ref="A36:D36"/>
  </mergeCells>
  <phoneticPr fontId="2" type="noConversion"/>
  <pageMargins left="0.75" right="0.75" top="1" bottom="1" header="0.5" footer="0.5"/>
  <headerFooter alignWithMargins="0"/>
</worksheet>
</file>

<file path=xl/worksheets/sheet96.xml><?xml version="1.0" encoding="utf-8"?>
<worksheet xmlns="http://schemas.openxmlformats.org/spreadsheetml/2006/main" xmlns:r="http://schemas.openxmlformats.org/officeDocument/2006/relationships">
  <sheetPr codeName="Sheet100"/>
  <dimension ref="A1:G44"/>
  <sheetViews>
    <sheetView showGridLines="0" workbookViewId="0">
      <selection sqref="A1:H1"/>
    </sheetView>
  </sheetViews>
  <sheetFormatPr defaultRowHeight="12.75"/>
  <cols>
    <col min="1" max="1" width="18.5703125" style="24" customWidth="1"/>
    <col min="2" max="2" width="19.28515625" style="24" customWidth="1"/>
    <col min="3" max="3" width="5.7109375" style="24" customWidth="1"/>
    <col min="4" max="16384" width="9.140625" style="24"/>
  </cols>
  <sheetData>
    <row r="1" spans="1:4" ht="18.75" customHeight="1">
      <c r="A1" s="54" t="s">
        <v>791</v>
      </c>
      <c r="B1" s="189"/>
      <c r="C1" s="189"/>
      <c r="D1" s="189"/>
    </row>
    <row r="2" spans="1:4" ht="14.25">
      <c r="A2" s="66" t="s">
        <v>792</v>
      </c>
      <c r="B2" s="52"/>
    </row>
    <row r="4" spans="1:4" ht="14.25">
      <c r="A4" s="301">
        <v>2016</v>
      </c>
      <c r="B4" s="357" t="s">
        <v>190</v>
      </c>
      <c r="C4" s="151"/>
    </row>
    <row r="5" spans="1:4">
      <c r="A5" s="345" t="s">
        <v>275</v>
      </c>
      <c r="B5" s="540">
        <v>16</v>
      </c>
      <c r="C5" s="52"/>
    </row>
    <row r="6" spans="1:4">
      <c r="A6" s="58" t="s">
        <v>24</v>
      </c>
      <c r="B6" s="190">
        <v>35</v>
      </c>
      <c r="C6" s="52" t="s">
        <v>148</v>
      </c>
    </row>
    <row r="7" spans="1:4">
      <c r="A7" s="58" t="s">
        <v>18</v>
      </c>
      <c r="B7" s="190">
        <v>31</v>
      </c>
      <c r="C7" s="52" t="s">
        <v>148</v>
      </c>
    </row>
    <row r="8" spans="1:4">
      <c r="A8" s="58" t="s">
        <v>17</v>
      </c>
      <c r="B8" s="190">
        <v>29</v>
      </c>
      <c r="C8" s="52" t="s">
        <v>148</v>
      </c>
    </row>
    <row r="9" spans="1:4">
      <c r="A9" s="58" t="s">
        <v>19</v>
      </c>
      <c r="B9" s="190">
        <v>23</v>
      </c>
      <c r="C9" s="52" t="s">
        <v>148</v>
      </c>
    </row>
    <row r="10" spans="1:4">
      <c r="A10" s="58" t="s">
        <v>39</v>
      </c>
      <c r="B10" s="190">
        <v>21</v>
      </c>
      <c r="C10" s="52"/>
    </row>
    <row r="11" spans="1:4">
      <c r="A11" s="58" t="s">
        <v>40</v>
      </c>
      <c r="B11" s="190">
        <v>19</v>
      </c>
      <c r="C11" s="52" t="s">
        <v>148</v>
      </c>
    </row>
    <row r="12" spans="1:4">
      <c r="A12" s="58" t="s">
        <v>37</v>
      </c>
      <c r="B12" s="190">
        <v>18</v>
      </c>
      <c r="C12" s="52"/>
    </row>
    <row r="13" spans="1:4">
      <c r="A13" s="58" t="s">
        <v>23</v>
      </c>
      <c r="B13" s="190">
        <v>17</v>
      </c>
      <c r="C13" s="52" t="s">
        <v>148</v>
      </c>
    </row>
    <row r="14" spans="1:4">
      <c r="A14" s="53" t="s">
        <v>22</v>
      </c>
      <c r="B14" s="653">
        <v>16</v>
      </c>
      <c r="C14" s="52"/>
    </row>
    <row r="15" spans="1:4">
      <c r="A15" s="58" t="s">
        <v>30</v>
      </c>
      <c r="B15" s="190">
        <v>16</v>
      </c>
      <c r="C15" s="52" t="s">
        <v>148</v>
      </c>
    </row>
    <row r="16" spans="1:4">
      <c r="A16" s="58" t="s">
        <v>33</v>
      </c>
      <c r="B16" s="190">
        <v>15</v>
      </c>
      <c r="C16" s="52" t="s">
        <v>148</v>
      </c>
    </row>
    <row r="17" spans="1:7">
      <c r="A17" s="58" t="s">
        <v>36</v>
      </c>
      <c r="B17" s="190">
        <v>15</v>
      </c>
      <c r="C17" s="52" t="s">
        <v>148</v>
      </c>
    </row>
    <row r="18" spans="1:7">
      <c r="A18" s="58" t="s">
        <v>20</v>
      </c>
      <c r="B18" s="190">
        <v>14</v>
      </c>
      <c r="C18" s="52" t="s">
        <v>148</v>
      </c>
    </row>
    <row r="19" spans="1:7">
      <c r="A19" s="58" t="s">
        <v>202</v>
      </c>
      <c r="B19" s="190">
        <v>14</v>
      </c>
      <c r="C19" s="52" t="s">
        <v>148</v>
      </c>
    </row>
    <row r="20" spans="1:7">
      <c r="A20" s="58" t="s">
        <v>32</v>
      </c>
      <c r="B20" s="190">
        <v>14</v>
      </c>
      <c r="C20" s="52" t="s">
        <v>148</v>
      </c>
    </row>
    <row r="21" spans="1:7">
      <c r="A21" s="58" t="s">
        <v>34</v>
      </c>
      <c r="B21" s="190">
        <v>14</v>
      </c>
      <c r="C21" s="52" t="s">
        <v>148</v>
      </c>
    </row>
    <row r="22" spans="1:7">
      <c r="A22" s="53" t="s">
        <v>35</v>
      </c>
      <c r="B22" s="653">
        <v>14</v>
      </c>
      <c r="C22" s="52" t="s">
        <v>148</v>
      </c>
    </row>
    <row r="23" spans="1:7">
      <c r="A23" s="58" t="s">
        <v>31</v>
      </c>
      <c r="B23" s="190">
        <v>13</v>
      </c>
      <c r="C23" s="52"/>
    </row>
    <row r="24" spans="1:7">
      <c r="A24" s="58" t="s">
        <v>21</v>
      </c>
      <c r="B24" s="190">
        <v>12</v>
      </c>
      <c r="C24" s="52"/>
    </row>
    <row r="25" spans="1:7">
      <c r="A25" s="58" t="s">
        <v>28</v>
      </c>
      <c r="B25" s="190">
        <v>11</v>
      </c>
      <c r="C25" s="52" t="s">
        <v>148</v>
      </c>
    </row>
    <row r="26" spans="1:7">
      <c r="A26" s="58" t="s">
        <v>25</v>
      </c>
      <c r="B26" s="190">
        <v>9</v>
      </c>
      <c r="C26" s="52" t="s">
        <v>148</v>
      </c>
    </row>
    <row r="27" spans="1:7">
      <c r="A27" s="58" t="s">
        <v>27</v>
      </c>
      <c r="B27" s="190">
        <v>7</v>
      </c>
      <c r="C27" s="52" t="s">
        <v>148</v>
      </c>
    </row>
    <row r="28" spans="1:7">
      <c r="A28" s="58" t="s">
        <v>106</v>
      </c>
      <c r="B28" s="190">
        <v>7</v>
      </c>
      <c r="C28" s="52" t="s">
        <v>148</v>
      </c>
    </row>
    <row r="29" spans="1:7">
      <c r="A29" s="58" t="s">
        <v>184</v>
      </c>
      <c r="B29" s="190">
        <v>6</v>
      </c>
      <c r="C29" s="52"/>
    </row>
    <row r="30" spans="1:7">
      <c r="A30" s="58" t="s">
        <v>107</v>
      </c>
      <c r="B30" s="160">
        <v>4</v>
      </c>
      <c r="C30" s="52" t="s">
        <v>148</v>
      </c>
      <c r="G30" s="160"/>
    </row>
    <row r="31" spans="1:7">
      <c r="A31" s="58" t="s">
        <v>26</v>
      </c>
      <c r="B31" s="160">
        <v>4</v>
      </c>
      <c r="C31" s="52" t="s">
        <v>148</v>
      </c>
      <c r="G31" s="160"/>
    </row>
    <row r="32" spans="1:7">
      <c r="A32" s="58" t="s">
        <v>38</v>
      </c>
      <c r="B32" s="160" t="s">
        <v>108</v>
      </c>
      <c r="C32" s="52"/>
      <c r="G32" s="160"/>
    </row>
    <row r="33" spans="1:7">
      <c r="A33" s="191" t="s">
        <v>29</v>
      </c>
      <c r="B33" s="192" t="s">
        <v>108</v>
      </c>
      <c r="C33" s="52"/>
      <c r="D33" s="25"/>
      <c r="G33" s="160"/>
    </row>
    <row r="34" spans="1:7">
      <c r="A34" s="26" t="s">
        <v>252</v>
      </c>
      <c r="B34" s="160"/>
      <c r="C34" s="52"/>
      <c r="G34" s="160"/>
    </row>
    <row r="35" spans="1:7" ht="53.25" customHeight="1">
      <c r="A35" s="762" t="s">
        <v>216</v>
      </c>
      <c r="B35" s="762"/>
      <c r="C35" s="52"/>
    </row>
    <row r="36" spans="1:7" ht="49.5" customHeight="1">
      <c r="A36" s="761" t="s">
        <v>539</v>
      </c>
      <c r="B36" s="761"/>
      <c r="C36" s="563"/>
      <c r="D36" s="563"/>
    </row>
    <row r="37" spans="1:7" ht="18.75" customHeight="1">
      <c r="A37" s="26" t="s">
        <v>217</v>
      </c>
      <c r="B37" s="52"/>
      <c r="C37" s="431"/>
      <c r="D37" s="431"/>
    </row>
    <row r="38" spans="1:7">
      <c r="A38" s="358" t="s">
        <v>346</v>
      </c>
      <c r="B38" s="52"/>
    </row>
    <row r="39" spans="1:7">
      <c r="A39" s="49" t="s">
        <v>265</v>
      </c>
      <c r="B39" s="52"/>
    </row>
    <row r="40" spans="1:7">
      <c r="B40" s="52"/>
    </row>
    <row r="41" spans="1:7">
      <c r="A41" s="52"/>
      <c r="B41" s="52"/>
    </row>
    <row r="42" spans="1:7">
      <c r="A42" s="52"/>
      <c r="B42" s="52"/>
    </row>
    <row r="43" spans="1:7">
      <c r="A43" s="52"/>
      <c r="B43" s="52"/>
    </row>
    <row r="44" spans="1:7">
      <c r="A44" s="52"/>
      <c r="B44" s="52"/>
    </row>
  </sheetData>
  <mergeCells count="2">
    <mergeCell ref="A35:B35"/>
    <mergeCell ref="A36:B36"/>
  </mergeCells>
  <phoneticPr fontId="2" type="noConversion"/>
  <pageMargins left="0.75" right="0.75" top="1" bottom="1" header="0.5" footer="0.5"/>
  <headerFooter alignWithMargins="0"/>
</worksheet>
</file>

<file path=xl/worksheets/sheet97.xml><?xml version="1.0" encoding="utf-8"?>
<worksheet xmlns="http://schemas.openxmlformats.org/spreadsheetml/2006/main" xmlns:r="http://schemas.openxmlformats.org/officeDocument/2006/relationships">
  <sheetPr codeName="Sheet101"/>
  <dimension ref="A1:D42"/>
  <sheetViews>
    <sheetView showGridLines="0" workbookViewId="0">
      <selection sqref="A1:H1"/>
    </sheetView>
  </sheetViews>
  <sheetFormatPr defaultColWidth="10" defaultRowHeight="12.75"/>
  <cols>
    <col min="1" max="1" width="12.85546875" style="24" customWidth="1"/>
    <col min="2" max="2" width="21.5703125" style="24" customWidth="1"/>
    <col min="3" max="3" width="5.7109375" style="24" customWidth="1"/>
    <col min="4" max="4" width="10" style="24" customWidth="1"/>
  </cols>
  <sheetData>
    <row r="1" spans="1:4">
      <c r="A1" s="54" t="s">
        <v>793</v>
      </c>
      <c r="B1" s="52"/>
    </row>
    <row r="2" spans="1:4">
      <c r="A2" s="66" t="s">
        <v>794</v>
      </c>
      <c r="B2" s="52"/>
    </row>
    <row r="3" spans="1:4" ht="15.75" customHeight="1"/>
    <row r="4" spans="1:4" ht="25.5">
      <c r="A4" s="326">
        <v>2015</v>
      </c>
      <c r="B4" s="359" t="s">
        <v>845</v>
      </c>
      <c r="C4" s="151"/>
      <c r="D4" s="103"/>
    </row>
    <row r="5" spans="1:4">
      <c r="A5" s="345" t="s">
        <v>275</v>
      </c>
      <c r="B5" s="387" t="s">
        <v>108</v>
      </c>
      <c r="C5" s="52"/>
    </row>
    <row r="6" spans="1:4">
      <c r="A6" s="58" t="s">
        <v>29</v>
      </c>
      <c r="B6" s="46">
        <v>92.4</v>
      </c>
      <c r="C6" s="52"/>
    </row>
    <row r="7" spans="1:4">
      <c r="A7" s="58" t="s">
        <v>17</v>
      </c>
      <c r="B7" s="46">
        <v>66.400000000000006</v>
      </c>
      <c r="C7" s="52"/>
    </row>
    <row r="8" spans="1:4">
      <c r="A8" s="58" t="s">
        <v>19</v>
      </c>
      <c r="B8" s="46">
        <v>62.7</v>
      </c>
      <c r="C8" s="52"/>
    </row>
    <row r="9" spans="1:4">
      <c r="A9" s="58" t="s">
        <v>39</v>
      </c>
      <c r="B9" s="46">
        <v>61.6</v>
      </c>
      <c r="C9" s="52"/>
    </row>
    <row r="10" spans="1:4">
      <c r="A10" s="58" t="s">
        <v>24</v>
      </c>
      <c r="B10" s="46">
        <v>55.5</v>
      </c>
      <c r="C10" s="52"/>
    </row>
    <row r="11" spans="1:4">
      <c r="A11" s="58" t="s">
        <v>33</v>
      </c>
      <c r="B11" s="46">
        <v>52.4</v>
      </c>
      <c r="C11" s="52"/>
    </row>
    <row r="12" spans="1:4">
      <c r="A12" s="58" t="s">
        <v>23</v>
      </c>
      <c r="B12" s="46">
        <v>52</v>
      </c>
      <c r="C12" s="52" t="s">
        <v>149</v>
      </c>
    </row>
    <row r="13" spans="1:4">
      <c r="A13" s="58" t="s">
        <v>32</v>
      </c>
      <c r="B13" s="46">
        <v>51.3</v>
      </c>
      <c r="C13" s="52"/>
    </row>
    <row r="14" spans="1:4">
      <c r="A14" s="58" t="s">
        <v>38</v>
      </c>
      <c r="B14" s="46">
        <v>50.2</v>
      </c>
      <c r="C14" s="52"/>
    </row>
    <row r="15" spans="1:4">
      <c r="A15" s="58" t="s">
        <v>40</v>
      </c>
      <c r="B15" s="46">
        <v>49.9</v>
      </c>
      <c r="C15" s="52"/>
    </row>
    <row r="16" spans="1:4">
      <c r="A16" s="58" t="s">
        <v>20</v>
      </c>
      <c r="B16" s="46">
        <v>45</v>
      </c>
      <c r="C16" s="52"/>
    </row>
    <row r="17" spans="1:3">
      <c r="A17" s="53" t="s">
        <v>25</v>
      </c>
      <c r="B17" s="259">
        <v>38</v>
      </c>
      <c r="C17" s="52"/>
    </row>
    <row r="18" spans="1:3">
      <c r="A18" s="58" t="s">
        <v>22</v>
      </c>
      <c r="B18" s="46">
        <v>33.700000000000003</v>
      </c>
      <c r="C18" s="52"/>
    </row>
    <row r="19" spans="1:3">
      <c r="A19" s="58" t="s">
        <v>31</v>
      </c>
      <c r="B19" s="46">
        <v>33.299999999999997</v>
      </c>
      <c r="C19" s="52"/>
    </row>
    <row r="20" spans="1:3">
      <c r="A20" s="58" t="s">
        <v>36</v>
      </c>
      <c r="B20" s="46">
        <v>32.1</v>
      </c>
      <c r="C20" s="52"/>
    </row>
    <row r="21" spans="1:3">
      <c r="A21" s="58" t="s">
        <v>26</v>
      </c>
      <c r="B21" s="46">
        <v>25.8</v>
      </c>
      <c r="C21" s="52"/>
    </row>
    <row r="22" spans="1:3">
      <c r="A22" s="53" t="s">
        <v>21</v>
      </c>
      <c r="B22" s="259">
        <v>22.3</v>
      </c>
      <c r="C22" s="52"/>
    </row>
    <row r="23" spans="1:3">
      <c r="A23" s="58" t="s">
        <v>35</v>
      </c>
      <c r="B23" s="46">
        <v>21.1</v>
      </c>
      <c r="C23" s="52"/>
    </row>
    <row r="24" spans="1:3">
      <c r="A24" s="58" t="s">
        <v>18</v>
      </c>
      <c r="B24" s="46">
        <v>20.100000000000001</v>
      </c>
      <c r="C24" s="52"/>
    </row>
    <row r="25" spans="1:3">
      <c r="A25" s="58" t="s">
        <v>202</v>
      </c>
      <c r="B25" s="46">
        <v>18.399999999999999</v>
      </c>
      <c r="C25" s="52"/>
    </row>
    <row r="26" spans="1:3">
      <c r="A26" s="58" t="s">
        <v>37</v>
      </c>
      <c r="B26" s="46">
        <v>16.899999999999999</v>
      </c>
      <c r="C26" s="52"/>
    </row>
    <row r="27" spans="1:3">
      <c r="A27" s="58" t="s">
        <v>30</v>
      </c>
      <c r="B27" s="46">
        <v>16.2</v>
      </c>
      <c r="C27" s="52"/>
    </row>
    <row r="28" spans="1:3">
      <c r="A28" s="58" t="s">
        <v>34</v>
      </c>
      <c r="B28" s="46">
        <v>16.2</v>
      </c>
      <c r="C28" s="52"/>
    </row>
    <row r="29" spans="1:3">
      <c r="A29" s="58" t="s">
        <v>28</v>
      </c>
      <c r="B29" s="46">
        <v>14.9</v>
      </c>
      <c r="C29" s="52"/>
    </row>
    <row r="30" spans="1:3">
      <c r="A30" s="58" t="s">
        <v>27</v>
      </c>
      <c r="B30" s="46">
        <v>14.5</v>
      </c>
      <c r="C30" s="52"/>
    </row>
    <row r="31" spans="1:3">
      <c r="A31" s="58" t="s">
        <v>184</v>
      </c>
      <c r="B31" s="46">
        <v>13.8</v>
      </c>
      <c r="C31" s="52" t="s">
        <v>424</v>
      </c>
    </row>
    <row r="32" spans="1:3">
      <c r="A32" s="58" t="s">
        <v>106</v>
      </c>
      <c r="B32" s="46">
        <v>12.8</v>
      </c>
      <c r="C32" s="52"/>
    </row>
    <row r="33" spans="1:3">
      <c r="A33" s="191" t="s">
        <v>107</v>
      </c>
      <c r="B33" s="188">
        <v>10.1</v>
      </c>
      <c r="C33" s="52"/>
    </row>
    <row r="34" spans="1:3">
      <c r="A34" s="26" t="s">
        <v>252</v>
      </c>
    </row>
    <row r="35" spans="1:3">
      <c r="A35" s="49" t="s">
        <v>265</v>
      </c>
    </row>
    <row r="36" spans="1:3">
      <c r="A36" s="52" t="s">
        <v>526</v>
      </c>
      <c r="B36" s="52"/>
    </row>
    <row r="37" spans="1:3">
      <c r="A37" s="52" t="s">
        <v>370</v>
      </c>
      <c r="B37" s="52"/>
    </row>
    <row r="38" spans="1:3">
      <c r="A38" s="52"/>
      <c r="B38" s="52"/>
    </row>
    <row r="39" spans="1:3">
      <c r="A39" s="52"/>
      <c r="B39" s="52"/>
    </row>
    <row r="40" spans="1:3">
      <c r="A40" s="52"/>
      <c r="B40" s="52"/>
    </row>
    <row r="41" spans="1:3">
      <c r="A41" s="52"/>
      <c r="B41" s="52"/>
    </row>
    <row r="42" spans="1:3">
      <c r="A42" s="52"/>
      <c r="B42" s="52"/>
    </row>
  </sheetData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98.xml><?xml version="1.0" encoding="utf-8"?>
<worksheet xmlns="http://schemas.openxmlformats.org/spreadsheetml/2006/main" xmlns:r="http://schemas.openxmlformats.org/officeDocument/2006/relationships">
  <sheetPr codeName="Sheet97"/>
  <dimension ref="A1:F45"/>
  <sheetViews>
    <sheetView showGridLines="0" workbookViewId="0">
      <selection sqref="A1:H1"/>
    </sheetView>
  </sheetViews>
  <sheetFormatPr defaultColWidth="10" defaultRowHeight="12.75"/>
  <cols>
    <col min="1" max="1" width="16.85546875" style="24" customWidth="1"/>
    <col min="2" max="2" width="22.85546875" style="24" customWidth="1"/>
    <col min="3" max="3" width="10" style="24"/>
    <col min="5" max="5" width="10" style="433"/>
  </cols>
  <sheetData>
    <row r="1" spans="1:3">
      <c r="A1" s="54" t="s">
        <v>795</v>
      </c>
      <c r="B1" s="52"/>
    </row>
    <row r="2" spans="1:3">
      <c r="A2" s="66" t="s">
        <v>796</v>
      </c>
      <c r="B2" s="52"/>
    </row>
    <row r="4" spans="1:3" ht="25.5">
      <c r="A4" s="363">
        <v>2015</v>
      </c>
      <c r="B4" s="327" t="s">
        <v>845</v>
      </c>
      <c r="C4" s="151"/>
    </row>
    <row r="5" spans="1:3">
      <c r="A5" s="345" t="s">
        <v>275</v>
      </c>
      <c r="B5" s="364" t="s">
        <v>108</v>
      </c>
      <c r="C5" s="52"/>
    </row>
    <row r="6" spans="1:3">
      <c r="A6" s="58" t="s">
        <v>19</v>
      </c>
      <c r="B6" s="41">
        <v>285.7</v>
      </c>
      <c r="C6" s="52"/>
    </row>
    <row r="7" spans="1:3">
      <c r="A7" s="58" t="s">
        <v>39</v>
      </c>
      <c r="B7" s="41">
        <v>221.7</v>
      </c>
      <c r="C7" s="52"/>
    </row>
    <row r="8" spans="1:3">
      <c r="A8" s="58" t="s">
        <v>32</v>
      </c>
      <c r="B8" s="41">
        <v>220.6</v>
      </c>
      <c r="C8" s="52"/>
    </row>
    <row r="9" spans="1:3">
      <c r="A9" s="58" t="s">
        <v>29</v>
      </c>
      <c r="B9" s="41">
        <v>196.6</v>
      </c>
      <c r="C9" s="52"/>
    </row>
    <row r="10" spans="1:3">
      <c r="A10" s="58" t="s">
        <v>38</v>
      </c>
      <c r="B10" s="41">
        <v>180.3</v>
      </c>
      <c r="C10" s="52"/>
    </row>
    <row r="11" spans="1:3">
      <c r="A11" s="58" t="s">
        <v>33</v>
      </c>
      <c r="B11" s="41">
        <v>177.3</v>
      </c>
      <c r="C11" s="52"/>
    </row>
    <row r="12" spans="1:3">
      <c r="A12" s="58" t="s">
        <v>31</v>
      </c>
      <c r="B12" s="41">
        <v>165.7</v>
      </c>
      <c r="C12" s="52"/>
    </row>
    <row r="13" spans="1:3">
      <c r="A13" s="58" t="s">
        <v>20</v>
      </c>
      <c r="B13" s="41">
        <v>165.3</v>
      </c>
      <c r="C13" s="52"/>
    </row>
    <row r="14" spans="1:3">
      <c r="A14" s="58" t="s">
        <v>23</v>
      </c>
      <c r="B14" s="41">
        <v>130.4</v>
      </c>
      <c r="C14" s="52" t="s">
        <v>149</v>
      </c>
    </row>
    <row r="15" spans="1:3">
      <c r="A15" s="58" t="s">
        <v>40</v>
      </c>
      <c r="B15" s="41">
        <v>100.7</v>
      </c>
      <c r="C15" s="52"/>
    </row>
    <row r="16" spans="1:3">
      <c r="A16" s="58" t="s">
        <v>17</v>
      </c>
      <c r="B16" s="41">
        <v>92.4</v>
      </c>
      <c r="C16" s="52"/>
    </row>
    <row r="17" spans="1:4">
      <c r="A17" s="58" t="s">
        <v>21</v>
      </c>
      <c r="B17" s="41">
        <v>67.400000000000006</v>
      </c>
      <c r="C17" s="52"/>
    </row>
    <row r="18" spans="1:4">
      <c r="A18" s="53" t="s">
        <v>22</v>
      </c>
      <c r="B18" s="42">
        <v>67.400000000000006</v>
      </c>
      <c r="C18" s="52"/>
    </row>
    <row r="19" spans="1:4">
      <c r="A19" s="58" t="s">
        <v>24</v>
      </c>
      <c r="B19" s="41">
        <v>63.6</v>
      </c>
      <c r="C19" s="52"/>
    </row>
    <row r="20" spans="1:4">
      <c r="A20" s="58" t="s">
        <v>25</v>
      </c>
      <c r="B20" s="41">
        <v>58.8</v>
      </c>
      <c r="C20" s="52"/>
      <c r="D20" s="27"/>
    </row>
    <row r="21" spans="1:4">
      <c r="A21" s="58" t="s">
        <v>36</v>
      </c>
      <c r="B21" s="41">
        <v>54.4</v>
      </c>
      <c r="C21" s="52"/>
    </row>
    <row r="22" spans="1:4">
      <c r="A22" s="58" t="s">
        <v>18</v>
      </c>
      <c r="B22" s="41">
        <v>53.2</v>
      </c>
      <c r="C22" s="52"/>
    </row>
    <row r="23" spans="1:4">
      <c r="A23" s="58" t="s">
        <v>26</v>
      </c>
      <c r="B23" s="41">
        <v>35.1</v>
      </c>
      <c r="C23" s="52"/>
    </row>
    <row r="24" spans="1:4">
      <c r="A24" s="58" t="s">
        <v>202</v>
      </c>
      <c r="B24" s="41">
        <v>34.299999999999997</v>
      </c>
      <c r="C24" s="52"/>
    </row>
    <row r="25" spans="1:4">
      <c r="A25" s="58" t="s">
        <v>184</v>
      </c>
      <c r="B25" s="41">
        <v>33.200000000000003</v>
      </c>
      <c r="C25" s="52" t="s">
        <v>424</v>
      </c>
    </row>
    <row r="26" spans="1:4">
      <c r="A26" s="58" t="s">
        <v>106</v>
      </c>
      <c r="B26" s="41">
        <v>31.9</v>
      </c>
      <c r="C26" s="52"/>
    </row>
    <row r="27" spans="1:4">
      <c r="A27" s="53" t="s">
        <v>35</v>
      </c>
      <c r="B27" s="42">
        <v>28.4</v>
      </c>
      <c r="C27" s="52"/>
    </row>
    <row r="28" spans="1:4">
      <c r="A28" s="58" t="s">
        <v>34</v>
      </c>
      <c r="B28" s="41">
        <v>28.2</v>
      </c>
      <c r="C28" s="52"/>
    </row>
    <row r="29" spans="1:4">
      <c r="A29" s="58" t="s">
        <v>30</v>
      </c>
      <c r="B29" s="41">
        <v>26.5</v>
      </c>
      <c r="C29" s="52"/>
    </row>
    <row r="30" spans="1:4">
      <c r="A30" s="58" t="s">
        <v>28</v>
      </c>
      <c r="B30" s="43">
        <v>26.3</v>
      </c>
      <c r="C30" s="52"/>
    </row>
    <row r="31" spans="1:4">
      <c r="A31" s="58" t="s">
        <v>37</v>
      </c>
      <c r="B31" s="46">
        <v>23.7</v>
      </c>
      <c r="C31" s="52"/>
    </row>
    <row r="32" spans="1:4">
      <c r="A32" s="58" t="s">
        <v>27</v>
      </c>
      <c r="B32" s="43">
        <v>21.4</v>
      </c>
      <c r="C32" s="52"/>
    </row>
    <row r="33" spans="1:6">
      <c r="A33" s="191" t="s">
        <v>107</v>
      </c>
      <c r="B33" s="88">
        <v>17.7</v>
      </c>
      <c r="C33" s="365"/>
    </row>
    <row r="34" spans="1:6" s="28" customFormat="1">
      <c r="A34" s="26" t="s">
        <v>252</v>
      </c>
      <c r="B34" s="25"/>
      <c r="C34" s="25"/>
      <c r="D34" s="105"/>
    </row>
    <row r="35" spans="1:6" ht="14.25">
      <c r="A35" s="49" t="s">
        <v>265</v>
      </c>
      <c r="B35" s="52"/>
      <c r="D35" s="24"/>
      <c r="E35" s="132"/>
      <c r="F35" s="24"/>
    </row>
    <row r="36" spans="1:6">
      <c r="A36" s="49" t="s">
        <v>261</v>
      </c>
      <c r="D36" s="24"/>
    </row>
    <row r="37" spans="1:6">
      <c r="A37" s="49" t="s">
        <v>254</v>
      </c>
      <c r="B37" s="52"/>
    </row>
    <row r="41" spans="1:6">
      <c r="A41" s="52"/>
      <c r="B41" s="52"/>
    </row>
    <row r="42" spans="1:6">
      <c r="A42" s="52"/>
      <c r="B42" s="52"/>
    </row>
    <row r="43" spans="1:6">
      <c r="A43" s="52"/>
      <c r="B43" s="52"/>
    </row>
    <row r="44" spans="1:6">
      <c r="A44" s="52"/>
      <c r="B44" s="52"/>
    </row>
    <row r="45" spans="1:6">
      <c r="A45" s="52"/>
      <c r="B45" s="52"/>
    </row>
  </sheetData>
  <phoneticPr fontId="2" type="noConversion"/>
  <pageMargins left="0.75" right="0.75" top="1" bottom="1" header="0.5" footer="0.5"/>
  <headerFooter alignWithMargins="0"/>
</worksheet>
</file>

<file path=xl/worksheets/sheet99.xml><?xml version="1.0" encoding="utf-8"?>
<worksheet xmlns="http://schemas.openxmlformats.org/spreadsheetml/2006/main" xmlns:r="http://schemas.openxmlformats.org/officeDocument/2006/relationships">
  <sheetPr codeName="Sheet96"/>
  <dimension ref="A1:F9"/>
  <sheetViews>
    <sheetView showGridLines="0" workbookViewId="0">
      <selection sqref="A1:H1"/>
    </sheetView>
  </sheetViews>
  <sheetFormatPr defaultColWidth="10" defaultRowHeight="12.75"/>
  <cols>
    <col min="1" max="1" width="10" customWidth="1"/>
    <col min="2" max="2" width="17.7109375" customWidth="1"/>
    <col min="3" max="3" width="16.85546875" customWidth="1"/>
    <col min="4" max="6" width="14.5703125" customWidth="1"/>
  </cols>
  <sheetData>
    <row r="1" spans="1:6">
      <c r="A1" s="186" t="s">
        <v>797</v>
      </c>
      <c r="B1" s="468"/>
      <c r="C1" s="468"/>
      <c r="D1" s="468"/>
      <c r="E1" s="102"/>
      <c r="F1" s="102"/>
    </row>
    <row r="2" spans="1:6">
      <c r="A2" s="126" t="s">
        <v>798</v>
      </c>
      <c r="B2" s="29"/>
      <c r="C2" s="29"/>
      <c r="D2" s="29"/>
      <c r="E2" s="24"/>
      <c r="F2" s="24"/>
    </row>
    <row r="3" spans="1:6">
      <c r="A3" s="52"/>
      <c r="B3" s="52"/>
      <c r="C3" s="24"/>
      <c r="D3" s="24"/>
      <c r="E3" s="24"/>
      <c r="F3" s="24"/>
    </row>
    <row r="4" spans="1:6">
      <c r="A4" s="76"/>
      <c r="B4" s="405"/>
      <c r="C4" s="405"/>
      <c r="D4" s="405"/>
      <c r="E4" s="405"/>
      <c r="F4" s="43" t="s">
        <v>13</v>
      </c>
    </row>
    <row r="5" spans="1:6" ht="89.25">
      <c r="A5" s="76"/>
      <c r="B5" s="360" t="s">
        <v>237</v>
      </c>
      <c r="C5" s="360" t="s">
        <v>238</v>
      </c>
      <c r="D5" s="360" t="s">
        <v>239</v>
      </c>
      <c r="E5" s="360" t="s">
        <v>240</v>
      </c>
      <c r="F5" s="360" t="s">
        <v>241</v>
      </c>
    </row>
    <row r="6" spans="1:6" ht="61.5" customHeight="1">
      <c r="A6" s="76"/>
      <c r="B6" s="439" t="s">
        <v>347</v>
      </c>
      <c r="C6" s="439" t="s">
        <v>348</v>
      </c>
      <c r="D6" s="439" t="s">
        <v>349</v>
      </c>
      <c r="E6" s="439" t="s">
        <v>350</v>
      </c>
      <c r="F6" s="439" t="s">
        <v>351</v>
      </c>
    </row>
    <row r="7" spans="1:6" ht="20.25" customHeight="1">
      <c r="A7" s="332" t="s">
        <v>42</v>
      </c>
      <c r="B7" s="293">
        <v>32.299999999999997</v>
      </c>
      <c r="C7" s="293">
        <v>27.4</v>
      </c>
      <c r="D7" s="293">
        <v>12.4</v>
      </c>
      <c r="E7" s="293">
        <v>31.4</v>
      </c>
      <c r="F7" s="293">
        <v>37.299999999999997</v>
      </c>
    </row>
    <row r="8" spans="1:6" ht="20.25" customHeight="1">
      <c r="A8" s="324" t="s">
        <v>43</v>
      </c>
      <c r="B8" s="293">
        <v>35.5</v>
      </c>
      <c r="C8" s="293">
        <v>31.4</v>
      </c>
      <c r="D8" s="293">
        <v>16</v>
      </c>
      <c r="E8" s="293">
        <v>38.700000000000003</v>
      </c>
      <c r="F8" s="293">
        <v>53.1</v>
      </c>
    </row>
    <row r="9" spans="1:6">
      <c r="A9" s="26" t="s">
        <v>252</v>
      </c>
    </row>
  </sheetData>
  <phoneticPr fontId="2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115</vt:i4>
      </vt:variant>
      <vt:variant>
        <vt:lpstr>Named Ranges</vt:lpstr>
      </vt:variant>
      <vt:variant>
        <vt:i4>1</vt:i4>
      </vt:variant>
    </vt:vector>
  </HeadingPairs>
  <TitlesOfParts>
    <vt:vector size="116" baseType="lpstr">
      <vt:lpstr>Indice</vt:lpstr>
      <vt:lpstr>Index</vt:lpstr>
      <vt:lpstr>Siglas Abreviaturas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  <vt:lpstr>28</vt:lpstr>
      <vt:lpstr>29</vt:lpstr>
      <vt:lpstr>30</vt:lpstr>
      <vt:lpstr>31</vt:lpstr>
      <vt:lpstr>32</vt:lpstr>
      <vt:lpstr>33</vt:lpstr>
      <vt:lpstr>34</vt:lpstr>
      <vt:lpstr>35</vt:lpstr>
      <vt:lpstr>36</vt:lpstr>
      <vt:lpstr>37</vt:lpstr>
      <vt:lpstr>38</vt:lpstr>
      <vt:lpstr>39</vt:lpstr>
      <vt:lpstr>40</vt:lpstr>
      <vt:lpstr>41</vt:lpstr>
      <vt:lpstr>42</vt:lpstr>
      <vt:lpstr>43</vt:lpstr>
      <vt:lpstr>44</vt:lpstr>
      <vt:lpstr>45</vt:lpstr>
      <vt:lpstr>46</vt:lpstr>
      <vt:lpstr>47</vt:lpstr>
      <vt:lpstr>48</vt:lpstr>
      <vt:lpstr>49</vt:lpstr>
      <vt:lpstr>50</vt:lpstr>
      <vt:lpstr>51</vt:lpstr>
      <vt:lpstr>52</vt:lpstr>
      <vt:lpstr>53</vt:lpstr>
      <vt:lpstr>54</vt:lpstr>
      <vt:lpstr>55</vt:lpstr>
      <vt:lpstr>56</vt:lpstr>
      <vt:lpstr>57</vt:lpstr>
      <vt:lpstr>58</vt:lpstr>
      <vt:lpstr>59</vt:lpstr>
      <vt:lpstr>60</vt:lpstr>
      <vt:lpstr>61</vt:lpstr>
      <vt:lpstr>62</vt:lpstr>
      <vt:lpstr>63</vt:lpstr>
      <vt:lpstr>64</vt:lpstr>
      <vt:lpstr>65</vt:lpstr>
      <vt:lpstr>66</vt:lpstr>
      <vt:lpstr>67</vt:lpstr>
      <vt:lpstr>68</vt:lpstr>
      <vt:lpstr>69</vt:lpstr>
      <vt:lpstr>70</vt:lpstr>
      <vt:lpstr>71</vt:lpstr>
      <vt:lpstr>72</vt:lpstr>
      <vt:lpstr>73</vt:lpstr>
      <vt:lpstr>74</vt:lpstr>
      <vt:lpstr>75</vt:lpstr>
      <vt:lpstr>76</vt:lpstr>
      <vt:lpstr>77</vt:lpstr>
      <vt:lpstr>78</vt:lpstr>
      <vt:lpstr>79</vt:lpstr>
      <vt:lpstr>80</vt:lpstr>
      <vt:lpstr>81</vt:lpstr>
      <vt:lpstr>82</vt:lpstr>
      <vt:lpstr>83</vt:lpstr>
      <vt:lpstr>84</vt:lpstr>
      <vt:lpstr>85</vt:lpstr>
      <vt:lpstr>86</vt:lpstr>
      <vt:lpstr>87</vt:lpstr>
      <vt:lpstr>88</vt:lpstr>
      <vt:lpstr>89</vt:lpstr>
      <vt:lpstr>90</vt:lpstr>
      <vt:lpstr>91</vt:lpstr>
      <vt:lpstr>92</vt:lpstr>
      <vt:lpstr>93</vt:lpstr>
      <vt:lpstr>94</vt:lpstr>
      <vt:lpstr>95</vt:lpstr>
      <vt:lpstr>96</vt:lpstr>
      <vt:lpstr>97</vt:lpstr>
      <vt:lpstr>98</vt:lpstr>
      <vt:lpstr>99</vt:lpstr>
      <vt:lpstr>100</vt:lpstr>
      <vt:lpstr>101</vt:lpstr>
      <vt:lpstr>102</vt:lpstr>
      <vt:lpstr>103</vt:lpstr>
      <vt:lpstr>104</vt:lpstr>
      <vt:lpstr>105</vt:lpstr>
      <vt:lpstr>106</vt:lpstr>
      <vt:lpstr>107</vt:lpstr>
      <vt:lpstr>108</vt:lpstr>
      <vt:lpstr>109</vt:lpstr>
      <vt:lpstr>110</vt:lpstr>
      <vt:lpstr>111</vt:lpstr>
      <vt:lpstr>112</vt:lpstr>
      <vt:lpstr>'Siglas Abreviaturas'!Print_Area</vt:lpstr>
    </vt:vector>
  </TitlesOfParts>
  <Company>INE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francisco.correia</cp:lastModifiedBy>
  <cp:lastPrinted>2014-12-01T10:42:55Z</cp:lastPrinted>
  <dcterms:created xsi:type="dcterms:W3CDTF">2009-11-30T11:02:59Z</dcterms:created>
  <dcterms:modified xsi:type="dcterms:W3CDTF">2018-03-26T09:12:34Z</dcterms:modified>
</cp:coreProperties>
</file>