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5180" windowHeight="7560"/>
  </bookViews>
  <sheets>
    <sheet name="Index" sheetId="4" r:id="rId1"/>
    <sheet name="Table 1" sheetId="1" r:id="rId2"/>
    <sheet name="Table 2" sheetId="3" r:id="rId3"/>
  </sheets>
  <definedNames>
    <definedName name="_1000P" localSheetId="2">#REF!</definedName>
    <definedName name="_1000P">#REF!</definedName>
    <definedName name="_1000S" localSheetId="2">#REF!</definedName>
    <definedName name="_1000S">#REF!</definedName>
    <definedName name="_1010P" localSheetId="2">#REF!</definedName>
    <definedName name="_1010P">#REF!</definedName>
    <definedName name="_1010S" localSheetId="2">#REF!</definedName>
    <definedName name="_1010S">#REF!</definedName>
    <definedName name="_1020P" localSheetId="2">#REF!</definedName>
    <definedName name="_1020P">#REF!</definedName>
    <definedName name="_1020S" localSheetId="2">#REF!</definedName>
    <definedName name="_1020S">#REF!</definedName>
    <definedName name="_1040P" localSheetId="2">#REF!</definedName>
    <definedName name="_1040P">#REF!</definedName>
    <definedName name="_1040S" localSheetId="2">#REF!</definedName>
    <definedName name="_1040S">#REF!</definedName>
    <definedName name="_1050P" localSheetId="2">#REF!</definedName>
    <definedName name="_1050P">#REF!</definedName>
    <definedName name="_1050S" localSheetId="2">#REF!</definedName>
    <definedName name="_1050S">#REF!</definedName>
    <definedName name="_1060P" localSheetId="2">#REF!</definedName>
    <definedName name="_1060P">#REF!</definedName>
    <definedName name="_1060S" localSheetId="2">#REF!</definedName>
    <definedName name="_1060S">#REF!</definedName>
    <definedName name="_1080P" localSheetId="2">#REF!</definedName>
    <definedName name="_1080P">#REF!</definedName>
    <definedName name="_1080S" localSheetId="2">#REF!</definedName>
    <definedName name="_1080S">#REF!</definedName>
    <definedName name="_1090P" localSheetId="2">#REF!</definedName>
    <definedName name="_1090P">#REF!</definedName>
    <definedName name="_1090S" localSheetId="2">#REF!</definedName>
    <definedName name="_1090S">#REF!</definedName>
    <definedName name="_1110P" localSheetId="2">#REF!</definedName>
    <definedName name="_1110P">#REF!</definedName>
    <definedName name="_1110S" localSheetId="2">#REF!</definedName>
    <definedName name="_1110S">#REF!</definedName>
    <definedName name="_1190P" localSheetId="2">#REF!</definedName>
    <definedName name="_1190P">#REF!</definedName>
    <definedName name="_1190S" localSheetId="2">#REF!</definedName>
    <definedName name="_1190S">#REF!</definedName>
    <definedName name="_1200P" localSheetId="2">#REF!</definedName>
    <definedName name="_1200P">#REF!</definedName>
    <definedName name="_1200S" localSheetId="2">#REF!</definedName>
    <definedName name="_1200S">#REF!</definedName>
    <definedName name="_1250P" localSheetId="2">#REF!</definedName>
    <definedName name="_1250P">#REF!</definedName>
    <definedName name="_1250S" localSheetId="2">#REF!</definedName>
    <definedName name="_1250S">#REF!</definedName>
    <definedName name="_1251P" localSheetId="2">#REF!</definedName>
    <definedName name="_1251P">#REF!</definedName>
    <definedName name="_1251S" localSheetId="2">#REF!</definedName>
    <definedName name="_1251S">#REF!</definedName>
    <definedName name="_1252P" localSheetId="2">#REF!</definedName>
    <definedName name="_1252P">#REF!</definedName>
    <definedName name="_1252S" localSheetId="2">#REF!</definedName>
    <definedName name="_1252S">#REF!</definedName>
    <definedName name="_1300P" localSheetId="2">#REF!</definedName>
    <definedName name="_1300P">#REF!</definedName>
    <definedName name="_1300S" localSheetId="2">#REF!</definedName>
    <definedName name="_1300S">#REF!</definedName>
    <definedName name="_1310P" localSheetId="2">#REF!</definedName>
    <definedName name="_1310P">#REF!</definedName>
    <definedName name="_1310S" localSheetId="2">#REF!</definedName>
    <definedName name="_1310S">#REF!</definedName>
    <definedName name="_1320P" localSheetId="2">#REF!</definedName>
    <definedName name="_1320P">#REF!</definedName>
    <definedName name="_1320S" localSheetId="2">#REF!</definedName>
    <definedName name="_1320S">#REF!</definedName>
    <definedName name="_1390P" localSheetId="2">#REF!</definedName>
    <definedName name="_1390P">#REF!</definedName>
    <definedName name="_1390S" localSheetId="2">#REF!</definedName>
    <definedName name="_1390S">#REF!</definedName>
    <definedName name="_1400P" localSheetId="2">#REF!</definedName>
    <definedName name="_1400P">#REF!</definedName>
    <definedName name="_1400S" localSheetId="2">#REF!</definedName>
    <definedName name="_1400S">#REF!</definedName>
    <definedName name="_1410P" localSheetId="2">#REF!</definedName>
    <definedName name="_1410P">#REF!</definedName>
    <definedName name="_1410S" localSheetId="2">#REF!</definedName>
    <definedName name="_1410S">#REF!</definedName>
    <definedName name="_1420P" localSheetId="2">#REF!</definedName>
    <definedName name="_1420P">#REF!</definedName>
    <definedName name="_1420S" localSheetId="2">#REF!</definedName>
    <definedName name="_1420S">#REF!</definedName>
    <definedName name="_1430P" localSheetId="2">#REF!</definedName>
    <definedName name="_1430P">#REF!</definedName>
    <definedName name="_1430S" localSheetId="2">#REF!</definedName>
    <definedName name="_1430S">#REF!</definedName>
    <definedName name="_1450P" localSheetId="2">#REF!</definedName>
    <definedName name="_1450P">#REF!</definedName>
    <definedName name="_1450S" localSheetId="2">#REF!</definedName>
    <definedName name="_1450S">#REF!</definedName>
    <definedName name="_1490P" localSheetId="2">#REF!</definedName>
    <definedName name="_1490P">#REF!</definedName>
    <definedName name="_1490S" localSheetId="2">#REF!</definedName>
    <definedName name="_1490S">#REF!</definedName>
    <definedName name="_1500P" localSheetId="2">#REF!</definedName>
    <definedName name="_1500P">#REF!</definedName>
    <definedName name="_1500S" localSheetId="2">#REF!</definedName>
    <definedName name="_1500S">#REF!</definedName>
    <definedName name="_1550P" localSheetId="2">#REF!</definedName>
    <definedName name="_1550P">#REF!</definedName>
    <definedName name="_1550S" localSheetId="2">#REF!</definedName>
    <definedName name="_1550S">#REF!</definedName>
    <definedName name="_1560P" localSheetId="2">#REF!</definedName>
    <definedName name="_1560P">#REF!</definedName>
    <definedName name="_1560S" localSheetId="2">#REF!</definedName>
    <definedName name="_1560S">#REF!</definedName>
    <definedName name="_1590P" localSheetId="2">#REF!</definedName>
    <definedName name="_1590P">#REF!</definedName>
    <definedName name="_1590S" localSheetId="2">#REF!</definedName>
    <definedName name="_1590S">#REF!</definedName>
    <definedName name="_1600P" localSheetId="2">#REF!</definedName>
    <definedName name="_1600P">#REF!</definedName>
    <definedName name="_1600S" localSheetId="2">#REF!</definedName>
    <definedName name="_1600S">#REF!</definedName>
    <definedName name="_1610P" localSheetId="2">#REF!</definedName>
    <definedName name="_1610P">#REF!</definedName>
    <definedName name="_1610S" localSheetId="2">#REF!</definedName>
    <definedName name="_1610S">#REF!</definedName>
    <definedName name="_1620P" localSheetId="2">#REF!</definedName>
    <definedName name="_1620P">#REF!</definedName>
    <definedName name="_1620S" localSheetId="2">#REF!</definedName>
    <definedName name="_1620S">#REF!</definedName>
    <definedName name="_1690P" localSheetId="2">#REF!</definedName>
    <definedName name="_1690P">#REF!</definedName>
    <definedName name="_1690S" localSheetId="2">#REF!</definedName>
    <definedName name="_1690S">#REF!</definedName>
    <definedName name="_1700P" localSheetId="2">#REF!</definedName>
    <definedName name="_1700P">#REF!</definedName>
    <definedName name="_1700S" localSheetId="2">#REF!</definedName>
    <definedName name="_1700S">#REF!</definedName>
    <definedName name="_1710P" localSheetId="2">#REF!</definedName>
    <definedName name="_1710P">#REF!</definedName>
    <definedName name="_1710S" localSheetId="2">#REF!</definedName>
    <definedName name="_1710S">#REF!</definedName>
    <definedName name="_1720P" localSheetId="2">#REF!</definedName>
    <definedName name="_1720P">#REF!</definedName>
    <definedName name="_1720S" localSheetId="2">#REF!</definedName>
    <definedName name="_1720S">#REF!</definedName>
    <definedName name="_1730P" localSheetId="2">#REF!</definedName>
    <definedName name="_1730P">#REF!</definedName>
    <definedName name="_1730S" localSheetId="2">#REF!</definedName>
    <definedName name="_1730S">#REF!</definedName>
    <definedName name="_1790P" localSheetId="2">#REF!</definedName>
    <definedName name="_1790P">#REF!</definedName>
    <definedName name="_1790S" localSheetId="2">#REF!</definedName>
    <definedName name="_1790S">#REF!</definedName>
    <definedName name="_1800P" localSheetId="2">#REF!</definedName>
    <definedName name="_1800P">#REF!</definedName>
    <definedName name="_1800S" localSheetId="2">#REF!</definedName>
    <definedName name="_1800S">#REF!</definedName>
    <definedName name="_1810P" localSheetId="2">#REF!</definedName>
    <definedName name="_1810P">#REF!</definedName>
    <definedName name="_1810S" localSheetId="2">#REF!</definedName>
    <definedName name="_1810S">#REF!</definedName>
    <definedName name="_1820P" localSheetId="2">#REF!</definedName>
    <definedName name="_1820P">#REF!</definedName>
    <definedName name="_1820S" localSheetId="2">#REF!</definedName>
    <definedName name="_1820S">#REF!</definedName>
    <definedName name="_1830P" localSheetId="2">#REF!</definedName>
    <definedName name="_1830P">#REF!</definedName>
    <definedName name="_1830S" localSheetId="2">#REF!</definedName>
    <definedName name="_1830S">#REF!</definedName>
    <definedName name="_1850P" localSheetId="2">#REF!</definedName>
    <definedName name="_1850P">#REF!</definedName>
    <definedName name="_1850S" localSheetId="2">#REF!</definedName>
    <definedName name="_1850S">#REF!</definedName>
    <definedName name="_1880P" localSheetId="2">#REF!</definedName>
    <definedName name="_1880P">#REF!</definedName>
    <definedName name="_1880S" localSheetId="2">#REF!</definedName>
    <definedName name="_1880S">#REF!</definedName>
    <definedName name="_1900P" localSheetId="2">#REF!</definedName>
    <definedName name="_1900P">#REF!</definedName>
    <definedName name="_1900S" localSheetId="2">#REF!</definedName>
    <definedName name="_1900S">#REF!</definedName>
    <definedName name="_1910P" localSheetId="2">#REF!</definedName>
    <definedName name="_1910P">#REF!</definedName>
    <definedName name="_1910S" localSheetId="2">#REF!</definedName>
    <definedName name="_1910S">#REF!</definedName>
    <definedName name="_1990P" localSheetId="2">#REF!</definedName>
    <definedName name="_1990P">#REF!</definedName>
    <definedName name="_1990S" localSheetId="2">#REF!</definedName>
    <definedName name="_1990S">#REF!</definedName>
    <definedName name="_2000P" localSheetId="2">#REF!</definedName>
    <definedName name="_2000P">#REF!</definedName>
    <definedName name="_2000S" localSheetId="2">#REF!</definedName>
    <definedName name="_2000S">#REF!</definedName>
    <definedName name="_2010P" localSheetId="2">#REF!</definedName>
    <definedName name="_2010P">#REF!</definedName>
    <definedName name="_2010S" localSheetId="2">#REF!</definedName>
    <definedName name="_2010S">#REF!</definedName>
    <definedName name="_2020P" localSheetId="2">#REF!</definedName>
    <definedName name="_2020P">#REF!</definedName>
    <definedName name="_2020S" localSheetId="2">#REF!</definedName>
    <definedName name="_2020S">#REF!</definedName>
    <definedName name="_2100P" localSheetId="2">#REF!</definedName>
    <definedName name="_2100P">#REF!</definedName>
    <definedName name="_2100S" localSheetId="2">#REF!</definedName>
    <definedName name="_2100S">#REF!</definedName>
    <definedName name="_2110P" localSheetId="2">#REF!</definedName>
    <definedName name="_2110P">#REF!</definedName>
    <definedName name="_2110S" localSheetId="2">#REF!</definedName>
    <definedName name="_2110S">#REF!</definedName>
    <definedName name="_2190P" localSheetId="2">#REF!</definedName>
    <definedName name="_2190P">#REF!</definedName>
    <definedName name="_2190S" localSheetId="2">#REF!</definedName>
    <definedName name="_2190S">#REF!</definedName>
    <definedName name="_2200P" localSheetId="2">#REF!</definedName>
    <definedName name="_2200P">#REF!</definedName>
    <definedName name="_2200S" localSheetId="2">#REF!</definedName>
    <definedName name="_2200S">#REF!</definedName>
    <definedName name="_2300P" localSheetId="2">#REF!</definedName>
    <definedName name="_2300P">#REF!</definedName>
    <definedName name="_2300S" localSheetId="2">#REF!</definedName>
    <definedName name="_2300S">#REF!</definedName>
    <definedName name="_2310P" localSheetId="2">#REF!</definedName>
    <definedName name="_2310P">#REF!</definedName>
    <definedName name="_2310S" localSheetId="2">#REF!</definedName>
    <definedName name="_2310S">#REF!</definedName>
    <definedName name="_2320P" localSheetId="2">#REF!</definedName>
    <definedName name="_2320P">#REF!</definedName>
    <definedName name="_2320S" localSheetId="2">#REF!</definedName>
    <definedName name="_2320S">#REF!</definedName>
    <definedName name="_2330P" localSheetId="2">#REF!</definedName>
    <definedName name="_2330P">#REF!</definedName>
    <definedName name="_2330S" localSheetId="2">#REF!</definedName>
    <definedName name="_2330S">#REF!</definedName>
    <definedName name="_2340P" localSheetId="2">#REF!</definedName>
    <definedName name="_2340P">#REF!</definedName>
    <definedName name="_2340S" localSheetId="2">#REF!</definedName>
    <definedName name="_2340S">#REF!</definedName>
    <definedName name="_2350P" localSheetId="2">#REF!</definedName>
    <definedName name="_2350P">#REF!</definedName>
    <definedName name="_2350S" localSheetId="2">#REF!</definedName>
    <definedName name="_2350S">#REF!</definedName>
    <definedName name="_2390P" localSheetId="2">#REF!</definedName>
    <definedName name="_2390P">#REF!</definedName>
    <definedName name="_2390S" localSheetId="2">#REF!</definedName>
    <definedName name="_2390S">#REF!</definedName>
    <definedName name="_4000P" localSheetId="2">#REF!</definedName>
    <definedName name="_4000P">#REF!</definedName>
    <definedName name="_4000S" localSheetId="2">#REF!</definedName>
    <definedName name="_4000S">#REF!</definedName>
    <definedName name="_4100P" localSheetId="2">#REF!</definedName>
    <definedName name="_4100P">#REF!</definedName>
    <definedName name="_4100S" localSheetId="2">#REF!</definedName>
    <definedName name="_4100S">#REF!</definedName>
    <definedName name="_4110P" localSheetId="2">#REF!</definedName>
    <definedName name="_4110P">#REF!</definedName>
    <definedName name="_4110S" localSheetId="2">#REF!</definedName>
    <definedName name="_4110S">#REF!</definedName>
    <definedName name="_4120P" localSheetId="2">#REF!</definedName>
    <definedName name="_4120P">#REF!</definedName>
    <definedName name="_4120S" localSheetId="2">#REF!</definedName>
    <definedName name="_4120S">#REF!</definedName>
    <definedName name="_4130P" localSheetId="2">#REF!</definedName>
    <definedName name="_4130P">#REF!</definedName>
    <definedName name="_4130S" localSheetId="2">#REF!</definedName>
    <definedName name="_4130S">#REF!</definedName>
    <definedName name="_4140P" localSheetId="2">#REF!</definedName>
    <definedName name="_4140P">#REF!</definedName>
    <definedName name="_4140S" localSheetId="2">#REF!</definedName>
    <definedName name="_4140S">#REF!</definedName>
    <definedName name="_4150P" localSheetId="2">#REF!</definedName>
    <definedName name="_4150P">#REF!</definedName>
    <definedName name="_4150S" localSheetId="2">#REF!</definedName>
    <definedName name="_4150S">#REF!</definedName>
    <definedName name="_4180P" localSheetId="2">#REF!</definedName>
    <definedName name="_4180P">#REF!</definedName>
    <definedName name="_4180S" localSheetId="2">#REF!</definedName>
    <definedName name="_4180S">#REF!</definedName>
    <definedName name="_4200P" localSheetId="2">#REF!</definedName>
    <definedName name="_4200P">#REF!</definedName>
    <definedName name="_4200S" localSheetId="2">#REF!</definedName>
    <definedName name="_4200S">#REF!</definedName>
    <definedName name="_4210P" localSheetId="2">#REF!</definedName>
    <definedName name="_4210P">#REF!</definedName>
    <definedName name="_4210S" localSheetId="2">#REF!</definedName>
    <definedName name="_4210S">#REF!</definedName>
    <definedName name="_4220P" localSheetId="2">#REF!</definedName>
    <definedName name="_4220P">#REF!</definedName>
    <definedName name="_4220S" localSheetId="2">#REF!</definedName>
    <definedName name="_4220S">#REF!</definedName>
    <definedName name="_4230P" localSheetId="2">#REF!</definedName>
    <definedName name="_4230P">#REF!</definedName>
    <definedName name="_4230S" localSheetId="2">#REF!</definedName>
    <definedName name="_4230S">#REF!</definedName>
    <definedName name="_4280P" localSheetId="2">#REF!</definedName>
    <definedName name="_4280P">#REF!</definedName>
    <definedName name="_4280S" localSheetId="2">#REF!</definedName>
    <definedName name="_4280S">#REF!</definedName>
    <definedName name="_4281P" localSheetId="2">#REF!</definedName>
    <definedName name="_4281P">#REF!</definedName>
    <definedName name="_4281S" localSheetId="2">#REF!</definedName>
    <definedName name="_4281S">#REF!</definedName>
    <definedName name="_4289P" localSheetId="2">#REF!</definedName>
    <definedName name="_4289P">#REF!</definedName>
    <definedName name="_4289S" localSheetId="2">#REF!</definedName>
    <definedName name="_4289S">#REF!</definedName>
    <definedName name="_5000P" localSheetId="2">#REF!</definedName>
    <definedName name="_5000P">#REF!</definedName>
    <definedName name="_5000S" localSheetId="2">#REF!</definedName>
    <definedName name="_5000S">#REF!</definedName>
    <definedName name="_5010P" localSheetId="2">#REF!</definedName>
    <definedName name="_5010P">#REF!</definedName>
    <definedName name="_5010S" localSheetId="2">#REF!</definedName>
    <definedName name="_5010S">#REF!</definedName>
    <definedName name="_5090P" localSheetId="2">#REF!</definedName>
    <definedName name="_5090P">#REF!</definedName>
    <definedName name="_5090S" localSheetId="2">#REF!</definedName>
    <definedName name="_5090S">#REF!</definedName>
    <definedName name="_5091P" localSheetId="2">#REF!</definedName>
    <definedName name="_5091P">#REF!</definedName>
    <definedName name="_5091S" localSheetId="2">#REF!</definedName>
    <definedName name="_5091S">#REF!</definedName>
    <definedName name="_5099P" localSheetId="2">#REF!</definedName>
    <definedName name="_5099P">#REF!</definedName>
    <definedName name="_5099S" localSheetId="2">#REF!</definedName>
    <definedName name="_5099S">#REF!</definedName>
    <definedName name="_5100P" localSheetId="2">#REF!</definedName>
    <definedName name="_5100P">#REF!</definedName>
    <definedName name="_5100S" localSheetId="2">#REF!</definedName>
    <definedName name="_5100S">#REF!</definedName>
    <definedName name="_5200P" localSheetId="2">#REF!</definedName>
    <definedName name="_5200P">#REF!</definedName>
    <definedName name="_5200S" localSheetId="2">#REF!</definedName>
    <definedName name="_5200S">#REF!</definedName>
    <definedName name="_5300P" localSheetId="2">#REF!</definedName>
    <definedName name="_5300P">#REF!</definedName>
    <definedName name="_5300S" localSheetId="2">#REF!</definedName>
    <definedName name="_5300S">#REF!</definedName>
    <definedName name="_5310P" localSheetId="2">#REF!</definedName>
    <definedName name="_5310P">#REF!</definedName>
    <definedName name="_5310S" localSheetId="2">#REF!</definedName>
    <definedName name="_5310S">#REF!</definedName>
    <definedName name="_5320P" localSheetId="2">#REF!</definedName>
    <definedName name="_5320P">#REF!</definedName>
    <definedName name="_5320S" localSheetId="2">#REF!</definedName>
    <definedName name="_5320S">#REF!</definedName>
    <definedName name="_5330P" localSheetId="2">#REF!</definedName>
    <definedName name="_5330P">#REF!</definedName>
    <definedName name="_5330S" localSheetId="2">#REF!</definedName>
    <definedName name="_5330S">#REF!</definedName>
    <definedName name="_5340P" localSheetId="2">#REF!</definedName>
    <definedName name="_5340P">#REF!</definedName>
    <definedName name="_5340S" localSheetId="2">#REF!</definedName>
    <definedName name="_5340S">#REF!</definedName>
    <definedName name="_5350P" localSheetId="2">#REF!</definedName>
    <definedName name="_5350P">#REF!</definedName>
    <definedName name="_5350S" localSheetId="2">#REF!</definedName>
    <definedName name="_5350S">#REF!</definedName>
    <definedName name="_5360P" localSheetId="2">#REF!</definedName>
    <definedName name="_5360P">#REF!</definedName>
    <definedName name="_5360S" localSheetId="2">#REF!</definedName>
    <definedName name="_5360S">#REF!</definedName>
    <definedName name="_5370P" localSheetId="2">#REF!</definedName>
    <definedName name="_5370P">#REF!</definedName>
    <definedName name="_5370S" localSheetId="2">#REF!</definedName>
    <definedName name="_5370S">#REF!</definedName>
    <definedName name="_5371P" localSheetId="2">#REF!</definedName>
    <definedName name="_5371P">#REF!</definedName>
    <definedName name="_5371S" localSheetId="2">#REF!</definedName>
    <definedName name="_5371S">#REF!</definedName>
    <definedName name="_5380P" localSheetId="2">#REF!</definedName>
    <definedName name="_5380P">#REF!</definedName>
    <definedName name="_5380S" localSheetId="2">#REF!</definedName>
    <definedName name="_5380S">#REF!</definedName>
    <definedName name="_5400P" localSheetId="2">#REF!</definedName>
    <definedName name="_5400P">#REF!</definedName>
    <definedName name="_5400S" localSheetId="2">#REF!</definedName>
    <definedName name="_5400S">#REF!</definedName>
    <definedName name="_5500P" localSheetId="2">#REF!</definedName>
    <definedName name="_5500P">#REF!</definedName>
    <definedName name="_5500S" localSheetId="2">#REF!</definedName>
    <definedName name="_5500S">#REF!</definedName>
    <definedName name="_7000S" localSheetId="2">#REF!</definedName>
    <definedName name="_7000S">#REF!</definedName>
    <definedName name="_7100S" localSheetId="2">#REF!</definedName>
    <definedName name="_7100S">#REF!</definedName>
    <definedName name="_7110S" localSheetId="2">#REF!</definedName>
    <definedName name="_7110S">#REF!</definedName>
    <definedName name="_7120S" localSheetId="2">#REF!</definedName>
    <definedName name="_7120S">#REF!</definedName>
    <definedName name="_7200S" localSheetId="2">#REF!</definedName>
    <definedName name="_7200S">#REF!</definedName>
    <definedName name="_7300S" localSheetId="2">#REF!</definedName>
    <definedName name="_7300S">#REF!</definedName>
    <definedName name="_7310S" localSheetId="2">#REF!</definedName>
    <definedName name="_7310S">#REF!</definedName>
    <definedName name="_7320S" localSheetId="2">#REF!</definedName>
    <definedName name="_7320S">#REF!</definedName>
    <definedName name="_7400S" localSheetId="2">#REF!</definedName>
    <definedName name="_7400S">#REF!</definedName>
    <definedName name="_7500S" localSheetId="2">#REF!</definedName>
    <definedName name="_7500S">#REF!</definedName>
    <definedName name="_7600S" localSheetId="2">#REF!</definedName>
    <definedName name="_7600S">#REF!</definedName>
    <definedName name="_7610S" localSheetId="2">#REF!</definedName>
    <definedName name="_7610S">#REF!</definedName>
    <definedName name="_7620S" localSheetId="2">#REF!</definedName>
    <definedName name="_7620S">#REF!</definedName>
    <definedName name="_7630S" localSheetId="2">#REF!</definedName>
    <definedName name="_7630S">#REF!</definedName>
    <definedName name="_7700S" localSheetId="2">#REF!</definedName>
    <definedName name="_7700S">#REF!</definedName>
    <definedName name="_7750S" localSheetId="2">#REF!</definedName>
    <definedName name="_7750S">#REF!</definedName>
    <definedName name="_7800S" localSheetId="2">#REF!</definedName>
    <definedName name="_7800S">#REF!</definedName>
    <definedName name="_7850S" localSheetId="2">#REF!</definedName>
    <definedName name="_7850S">#REF!</definedName>
    <definedName name="_7900S" localSheetId="2">#REF!</definedName>
    <definedName name="_7900S">#REF!</definedName>
    <definedName name="_7990S" localSheetId="2">#REF!</definedName>
    <definedName name="_7990S">#REF!</definedName>
    <definedName name="année" localSheetId="2">#REF!</definedName>
    <definedName name="année">#REF!</definedName>
    <definedName name="Code__NewCronos" localSheetId="2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 localSheetId="2">#REF!</definedName>
    <definedName name="libellé">#REF!</definedName>
    <definedName name="_xlnm.Print_Area" localSheetId="1">'Table 1'!$A$1:$G$46</definedName>
    <definedName name="_xlnm.Print_Area" localSheetId="2">'Table 2'!$A$1:$G$27</definedName>
    <definedName name="PRODUCTION__ACCOUNT" localSheetId="2">#REF!</definedName>
    <definedName name="PRODUCTION__ACCOUNT">#REF!</definedName>
  </definedNames>
  <calcPr calcId="125725"/>
</workbook>
</file>

<file path=xl/calcChain.xml><?xml version="1.0" encoding="utf-8"?>
<calcChain xmlns="http://schemas.openxmlformats.org/spreadsheetml/2006/main">
  <c r="D9" i="1"/>
  <c r="D5"/>
  <c r="D16"/>
  <c r="A13"/>
  <c r="A12"/>
  <c r="A11"/>
  <c r="A10"/>
  <c r="A9"/>
  <c r="A8"/>
  <c r="A7"/>
  <c r="A6"/>
  <c r="A5"/>
</calcChain>
</file>

<file path=xl/sharedStrings.xml><?xml version="1.0" encoding="utf-8"?>
<sst xmlns="http://schemas.openxmlformats.org/spreadsheetml/2006/main" count="397" uniqueCount="276">
  <si>
    <t>Code
New Cronos</t>
  </si>
  <si>
    <t>Items</t>
  </si>
  <si>
    <t>Change (%)</t>
  </si>
  <si>
    <t>Volume</t>
  </si>
  <si>
    <t>Price</t>
  </si>
  <si>
    <t>Value</t>
  </si>
  <si>
    <t>01000</t>
  </si>
  <si>
    <t>CEREALS (including seeds)</t>
  </si>
  <si>
    <t>02000</t>
  </si>
  <si>
    <t>INDUSTRIAL CROPS</t>
  </si>
  <si>
    <t>03000</t>
  </si>
  <si>
    <t>FORAGE PLANTS</t>
  </si>
  <si>
    <t>04000</t>
  </si>
  <si>
    <t>VEGETABLES AND HORTICULTURAL PRODUCTS</t>
  </si>
  <si>
    <t>05000</t>
  </si>
  <si>
    <t>POTATOES (including seeds)</t>
  </si>
  <si>
    <t>06000</t>
  </si>
  <si>
    <t>FRUITS</t>
  </si>
  <si>
    <t>07000</t>
  </si>
  <si>
    <t>WINE</t>
  </si>
  <si>
    <t>08000</t>
  </si>
  <si>
    <t>OLIVE OIL</t>
  </si>
  <si>
    <t>09000</t>
  </si>
  <si>
    <t>OTHER CROP PRODUCTS</t>
  </si>
  <si>
    <t>10000</t>
  </si>
  <si>
    <t>11000</t>
  </si>
  <si>
    <t>ANIMALS</t>
  </si>
  <si>
    <t>11100</t>
  </si>
  <si>
    <t>Cattle</t>
  </si>
  <si>
    <t>11200</t>
  </si>
  <si>
    <t>Pigs</t>
  </si>
  <si>
    <t>Poultry</t>
  </si>
  <si>
    <t>12000</t>
  </si>
  <si>
    <t>ANIMAL PRODUCTS, of which</t>
  </si>
  <si>
    <t>12100</t>
  </si>
  <si>
    <t>Milk</t>
  </si>
  <si>
    <t>13000</t>
  </si>
  <si>
    <t>15000</t>
  </si>
  <si>
    <t>AGRICULTURAL SERVICES OUTPUT</t>
  </si>
  <si>
    <t>SECONDARY ACTIVITIES (INSEPARABLE)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</si>
  <si>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</si>
  <si>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</si>
  <si>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</si>
  <si>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</si>
  <si>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</si>
  <si>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</si>
  <si>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>** Annual Working Unit</t>
  </si>
  <si>
    <t>Main items at basic prices</t>
  </si>
  <si>
    <t>4.8</t>
  </si>
  <si>
    <t>-1.5</t>
  </si>
  <si>
    <t>-1.6</t>
  </si>
  <si>
    <t>-2.5</t>
  </si>
  <si>
    <t>-1.9</t>
  </si>
  <si>
    <t>-0.8</t>
  </si>
  <si>
    <t>-2.7</t>
  </si>
  <si>
    <t>4.2</t>
  </si>
  <si>
    <t>2.7</t>
  </si>
  <si>
    <t>-0.7</t>
  </si>
  <si>
    <t>5.2</t>
  </si>
  <si>
    <t>5.6</t>
  </si>
  <si>
    <t>2.5</t>
  </si>
  <si>
    <t>-1.3</t>
  </si>
  <si>
    <t>0.8</t>
  </si>
  <si>
    <t>-3.1</t>
  </si>
  <si>
    <t>-2.6</t>
  </si>
  <si>
    <t>6.6</t>
  </si>
  <si>
    <t>1.3</t>
  </si>
  <si>
    <t>4.1</t>
  </si>
  <si>
    <t>0.1</t>
  </si>
  <si>
    <t>-4.2</t>
  </si>
  <si>
    <t>0.0</t>
  </si>
  <si>
    <t>Main items at producer prices</t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</si>
  <si>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2012 - 1st Estimate</t>
    </r>
  </si>
  <si>
    <t>-</t>
  </si>
  <si>
    <t>234.42</t>
  </si>
  <si>
    <t>240.84</t>
  </si>
  <si>
    <t>30.57</t>
  </si>
  <si>
    <t>2.3</t>
  </si>
  <si>
    <t>31.27</t>
  </si>
  <si>
    <t>304.85</t>
  </si>
  <si>
    <t>-9.2</t>
  </si>
  <si>
    <t>15.9</t>
  </si>
  <si>
    <t>320.82</t>
  </si>
  <si>
    <t>1094.71</t>
  </si>
  <si>
    <t>1152.03</t>
  </si>
  <si>
    <t>112.75</t>
  </si>
  <si>
    <t>-26.9</t>
  </si>
  <si>
    <t>-31.3</t>
  </si>
  <si>
    <t>77.47</t>
  </si>
  <si>
    <t>1091.49</t>
  </si>
  <si>
    <t>-13.8</t>
  </si>
  <si>
    <t>-12.7</t>
  </si>
  <si>
    <t>952.75</t>
  </si>
  <si>
    <t>7.6</t>
  </si>
  <si>
    <t>4.4</t>
  </si>
  <si>
    <t>375.49</t>
  </si>
  <si>
    <t>5.93</t>
  </si>
  <si>
    <t>-21.1</t>
  </si>
  <si>
    <t>4.68</t>
  </si>
  <si>
    <t>41.81</t>
  </si>
  <si>
    <t>3277.62</t>
  </si>
  <si>
    <t>1.8</t>
  </si>
  <si>
    <t>3197.15</t>
  </si>
  <si>
    <t>1858.14</t>
  </si>
  <si>
    <t>1872.75</t>
  </si>
  <si>
    <t>538.67</t>
  </si>
  <si>
    <t>-4.5</t>
  </si>
  <si>
    <t>-3.5</t>
  </si>
  <si>
    <t>519.83</t>
  </si>
  <si>
    <t>585.91</t>
  </si>
  <si>
    <t>12.5</t>
  </si>
  <si>
    <t>7.4</t>
  </si>
  <si>
    <t>629.24</t>
  </si>
  <si>
    <t>466.74</t>
  </si>
  <si>
    <t>860.03</t>
  </si>
  <si>
    <t>1.1</t>
  </si>
  <si>
    <t>8.4</t>
  </si>
  <si>
    <t>9.6</t>
  </si>
  <si>
    <t>942.95</t>
  </si>
  <si>
    <t>720.58</t>
  </si>
  <si>
    <t>2.6</t>
  </si>
  <si>
    <t>756.44</t>
  </si>
  <si>
    <t>2718.17</t>
  </si>
  <si>
    <t>4.3</t>
  </si>
  <si>
    <t>3.6</t>
  </si>
  <si>
    <t>191.42</t>
  </si>
  <si>
    <t>-1.7</t>
  </si>
  <si>
    <t>188.13</t>
  </si>
  <si>
    <t>111.18</t>
  </si>
  <si>
    <t>-2.4</t>
  </si>
  <si>
    <t>1.7</t>
  </si>
  <si>
    <t>113.06</t>
  </si>
  <si>
    <t>6298.39</t>
  </si>
  <si>
    <t>2.9</t>
  </si>
  <si>
    <t>0.2</t>
  </si>
  <si>
    <t>6314.04</t>
  </si>
  <si>
    <t>4146.79</t>
  </si>
  <si>
    <t>0.5</t>
  </si>
  <si>
    <t>4169.59</t>
  </si>
  <si>
    <t>110.67</t>
  </si>
  <si>
    <t>-6.1</t>
  </si>
  <si>
    <t>11.1</t>
  </si>
  <si>
    <t>115.43</t>
  </si>
  <si>
    <t>437.28</t>
  </si>
  <si>
    <t>-10.1</t>
  </si>
  <si>
    <t>-9.7</t>
  </si>
  <si>
    <t>394.86</t>
  </si>
  <si>
    <t>200.91</t>
  </si>
  <si>
    <t>201.04</t>
  </si>
  <si>
    <t>127.55</t>
  </si>
  <si>
    <t>-11.4</t>
  </si>
  <si>
    <t>-2.3</t>
  </si>
  <si>
    <t>-13.4</t>
  </si>
  <si>
    <t>110.46</t>
  </si>
  <si>
    <t>2151.11</t>
  </si>
  <si>
    <t>7.3</t>
  </si>
  <si>
    <t>2238.85</t>
  </si>
  <si>
    <t>2151.6</t>
  </si>
  <si>
    <t>-2.9</t>
  </si>
  <si>
    <t>-0.3</t>
  </si>
  <si>
    <t>2144.45</t>
  </si>
  <si>
    <t>672.98</t>
  </si>
  <si>
    <t>-5.3</t>
  </si>
  <si>
    <t>-3.7</t>
  </si>
  <si>
    <t>648.08</t>
  </si>
  <si>
    <t>1478.62</t>
  </si>
  <si>
    <t>3.1</t>
  </si>
  <si>
    <t>1.2</t>
  </si>
  <si>
    <t>1496.37</t>
  </si>
  <si>
    <t>17.67</t>
  </si>
  <si>
    <t>17.69</t>
  </si>
  <si>
    <t>628.76</t>
  </si>
  <si>
    <t>23.6</t>
  </si>
  <si>
    <t>777.26</t>
  </si>
  <si>
    <t>2089.71</t>
  </si>
  <si>
    <t>2255.94</t>
  </si>
  <si>
    <t>777.54</t>
  </si>
  <si>
    <t>-4.1</t>
  </si>
  <si>
    <t>745.69</t>
  </si>
  <si>
    <t>1312.17</t>
  </si>
  <si>
    <t>15.1</t>
  </si>
  <si>
    <t>1510.25</t>
  </si>
  <si>
    <t>46.26</t>
  </si>
  <si>
    <t>47.63</t>
  </si>
  <si>
    <t>236.29</t>
  </si>
  <si>
    <t>-20.2</t>
  </si>
  <si>
    <t>188.61</t>
  </si>
  <si>
    <t>9.46</t>
  </si>
  <si>
    <t>9.43</t>
  </si>
  <si>
    <t>1039.08</t>
  </si>
  <si>
    <t>23.5</t>
  </si>
  <si>
    <t>1283.44</t>
  </si>
  <si>
    <t>356.81</t>
  </si>
  <si>
    <t>218.25</t>
  </si>
  <si>
    <t>-1.8</t>
  </si>
  <si>
    <t>237.89</t>
  </si>
  <si>
    <t>30.22</t>
  </si>
  <si>
    <t>-3.4</t>
  </si>
  <si>
    <t>6.4</t>
  </si>
  <si>
    <t>2.8</t>
  </si>
  <si>
    <t>31.06</t>
  </si>
  <si>
    <t>304.84</t>
  </si>
  <si>
    <t>1078.77</t>
  </si>
  <si>
    <t>1150.29</t>
  </si>
  <si>
    <t>112.53</t>
  </si>
  <si>
    <t>-27.2</t>
  </si>
  <si>
    <t>-31.5</t>
  </si>
  <si>
    <t>77.03</t>
  </si>
  <si>
    <t>1074.02</t>
  </si>
  <si>
    <t>-13.9</t>
  </si>
  <si>
    <t>-12.8</t>
  </si>
  <si>
    <t>936.44</t>
  </si>
  <si>
    <t>363.36</t>
  </si>
  <si>
    <t>378.93</t>
  </si>
  <si>
    <t>43.07</t>
  </si>
  <si>
    <t>41.76</t>
  </si>
  <si>
    <t>3230.99</t>
  </si>
  <si>
    <t>3178.88</t>
  </si>
  <si>
    <t>1710.11</t>
  </si>
  <si>
    <t>365.23</t>
  </si>
  <si>
    <t>387.32</t>
  </si>
  <si>
    <t>585.71</t>
  </si>
  <si>
    <t>832.64</t>
  </si>
  <si>
    <t>902.73</t>
  </si>
  <si>
    <t>693.19</t>
  </si>
  <si>
    <t>3.3</t>
  </si>
  <si>
    <t>716.22</t>
  </si>
  <si>
    <t>2494.24</t>
  </si>
  <si>
    <t>2612.84</t>
  </si>
  <si>
    <t>6027.83</t>
  </si>
  <si>
    <t>3.9</t>
  </si>
  <si>
    <t>6092.91</t>
  </si>
  <si>
    <t>487.00</t>
  </si>
  <si>
    <t>1.0</t>
  </si>
  <si>
    <t>6.0</t>
  </si>
  <si>
    <t>* Data produced on 2012 September 30th</t>
  </si>
  <si>
    <t>2011P*</t>
  </si>
  <si>
    <t>2012E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</si>
  <si>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</si>
  <si>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-25.0</t>
  </si>
  <si>
    <t>-3.0</t>
  </si>
  <si>
    <t>8.0</t>
  </si>
  <si>
    <t>3.0</t>
  </si>
  <si>
    <t>5.0</t>
  </si>
  <si>
    <t>43.10</t>
  </si>
  <si>
    <t>11.0</t>
  </si>
  <si>
    <t>9.0</t>
  </si>
  <si>
    <t>4.0</t>
  </si>
  <si>
    <t>-6.0</t>
  </si>
  <si>
    <t>629.00</t>
  </si>
  <si>
    <t>320.80</t>
  </si>
  <si>
    <t>1661.60</t>
  </si>
  <si>
    <t>352.20</t>
  </si>
  <si>
    <t>2815.70</t>
  </si>
  <si>
    <t>487.0</t>
  </si>
  <si>
    <t>359.80</t>
  </si>
  <si>
    <t>ANIMAL OUTPUT (11+12)</t>
  </si>
  <si>
    <t>CROP OUTPUT (01+02+…+09)</t>
  </si>
  <si>
    <t>OUTPUT OF THE AGRICULTURAL ‘INDUSTRY’ AT BASIC PRICES (10+13+15+17)</t>
  </si>
  <si>
    <t>GROSS VALUE ADDED AT BASIC PRICES (18-19)</t>
  </si>
  <si>
    <t>NET VALUE ADDED AT BASIC PRICES (20-21)</t>
  </si>
  <si>
    <t>FACTOR INCOME (22-24+25)</t>
  </si>
  <si>
    <t>OTHER TAXES ON PRODUCTION</t>
  </si>
  <si>
    <t xml:space="preserve">OTHER SUBSIDIES ON PRODUCTION </t>
  </si>
  <si>
    <t>COMPENSATION OF EMPLOYEES</t>
  </si>
  <si>
    <t>RENTS AND OTHER REAL ESTATE RENTAL CHARGES TO BE PAID</t>
  </si>
  <si>
    <t>INTEREST PAID</t>
  </si>
  <si>
    <t>INTEREST RECEIVED</t>
  </si>
  <si>
    <t>NET OPERATING SURPLUS / MIXED INCOME (26-23)</t>
  </si>
  <si>
    <t>NET ENTREPRENEURIAL INCOME (27-28-29+30)</t>
  </si>
  <si>
    <t xml:space="preserve">     TOTAL AGRICULTURAL LABOUR INPUT (IN 1000 AWU**)</t>
  </si>
  <si>
    <t xml:space="preserve">       OUTPUT OF THE AGRICULTURAL ‘INDUSTRY’ AT PRODUCER PRICES (10+13+15+17)</t>
  </si>
  <si>
    <t>FIXED CAPITAL CONSUMPTION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</si>
  <si>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2012 - 1st Estimate</t>
    </r>
  </si>
  <si>
    <t>Table 1.  Agricultural Income in 2012 - 1st Estimate - Main items at basic prices</t>
  </si>
  <si>
    <t>Table 2.  Agricultural Income in 2012 - 1st Estimate - Main items at producer prices</t>
  </si>
</sst>
</file>

<file path=xl/styles.xml><?xml version="1.0" encoding="utf-8"?>
<styleSheet xmlns="http://schemas.openxmlformats.org/spreadsheetml/2006/main">
  <numFmts count="7">
    <numFmt numFmtId="164" formatCode="#\ ###\ ##0_ ;"/>
    <numFmt numFmtId="165" formatCode="#,##0.0_ ;\-#,##0.0\ "/>
    <numFmt numFmtId="166" formatCode="#,##0.0"/>
    <numFmt numFmtId="167" formatCode="&quot;    &quot;@"/>
    <numFmt numFmtId="168" formatCode="0.0"/>
    <numFmt numFmtId="169" formatCode="0.0_ ;\-0.0\ "/>
    <numFmt numFmtId="170" formatCode="#,##0.000"/>
  </numFmts>
  <fonts count="21">
    <font>
      <sz val="10"/>
      <name val="Arial"/>
    </font>
    <font>
      <b/>
      <sz val="10"/>
      <color indexed="9"/>
      <name val="Tahoma"/>
      <family val="2"/>
    </font>
    <font>
      <sz val="10"/>
      <color indexed="23"/>
      <name val="Arial"/>
      <family val="2"/>
    </font>
    <font>
      <b/>
      <sz val="8"/>
      <color indexed="9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6"/>
      <color indexed="8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u/>
      <sz val="10"/>
      <color theme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6">
    <xf numFmtId="0" fontId="0" fillId="0" borderId="0"/>
    <xf numFmtId="0" fontId="14" fillId="0" borderId="0"/>
    <xf numFmtId="0" fontId="15" fillId="0" borderId="0"/>
    <xf numFmtId="0" fontId="18" fillId="0" borderId="0"/>
    <xf numFmtId="9" fontId="1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</cellStyleXfs>
  <cellXfs count="73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NumberFormat="1" applyFont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5" fillId="3" borderId="0" xfId="0" quotePrefix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indent="3"/>
    </xf>
    <xf numFmtId="165" fontId="2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center" wrapText="1"/>
    </xf>
    <xf numFmtId="0" fontId="5" fillId="4" borderId="0" xfId="0" quotePrefix="1" applyFont="1" applyFill="1" applyBorder="1" applyAlignment="1">
      <alignment horizontal="center" vertical="center"/>
    </xf>
    <xf numFmtId="167" fontId="6" fillId="4" borderId="0" xfId="0" applyNumberFormat="1" applyFont="1" applyFill="1" applyBorder="1" applyAlignment="1">
      <alignment horizontal="left" vertical="center" indent="2"/>
    </xf>
    <xf numFmtId="167" fontId="6" fillId="3" borderId="0" xfId="0" applyNumberFormat="1" applyFont="1" applyFill="1" applyBorder="1" applyAlignment="1">
      <alignment horizontal="left" vertical="center" indent="2"/>
    </xf>
    <xf numFmtId="167" fontId="6" fillId="4" borderId="0" xfId="0" applyNumberFormat="1" applyFont="1" applyFill="1" applyBorder="1" applyAlignment="1">
      <alignment horizontal="left" vertical="center" indent="1"/>
    </xf>
    <xf numFmtId="167" fontId="6" fillId="4" borderId="0" xfId="0" applyNumberFormat="1" applyFont="1" applyFill="1" applyBorder="1" applyAlignment="1">
      <alignment horizontal="left" vertical="center" indent="3"/>
    </xf>
    <xf numFmtId="167" fontId="6" fillId="3" borderId="0" xfId="0" applyNumberFormat="1" applyFont="1" applyFill="1" applyBorder="1" applyAlignment="1">
      <alignment horizontal="left" vertical="center" indent="3"/>
    </xf>
    <xf numFmtId="167" fontId="6" fillId="3" borderId="0" xfId="0" applyNumberFormat="1" applyFont="1" applyFill="1" applyBorder="1" applyAlignment="1">
      <alignment horizontal="left" vertical="center" indent="1"/>
    </xf>
    <xf numFmtId="167" fontId="6" fillId="4" borderId="0" xfId="0" applyNumberFormat="1" applyFont="1" applyFill="1" applyBorder="1" applyAlignment="1">
      <alignment horizontal="left" vertical="center"/>
    </xf>
    <xf numFmtId="167" fontId="6" fillId="3" borderId="0" xfId="0" applyNumberFormat="1" applyFont="1" applyFill="1" applyBorder="1" applyAlignment="1">
      <alignment horizontal="left" vertical="center"/>
    </xf>
    <xf numFmtId="0" fontId="7" fillId="4" borderId="0" xfId="0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168" fontId="9" fillId="4" borderId="0" xfId="0" applyNumberFormat="1" applyFont="1" applyFill="1" applyBorder="1" applyAlignment="1">
      <alignment vertical="center"/>
    </xf>
    <xf numFmtId="166" fontId="9" fillId="4" borderId="0" xfId="0" applyNumberFormat="1" applyFont="1" applyFill="1" applyBorder="1" applyAlignment="1">
      <alignment vertical="center"/>
    </xf>
    <xf numFmtId="4" fontId="8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1" fillId="4" borderId="0" xfId="0" applyFont="1" applyFill="1" applyBorder="1" applyAlignment="1">
      <alignment horizontal="justify"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 wrapText="1"/>
    </xf>
    <xf numFmtId="165" fontId="0" fillId="0" borderId="0" xfId="0" applyNumberForma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5" fillId="3" borderId="0" xfId="0" quotePrefix="1" applyFont="1" applyFill="1" applyBorder="1" applyAlignment="1">
      <alignment horizontal="center" vertical="center"/>
    </xf>
    <xf numFmtId="167" fontId="6" fillId="3" borderId="0" xfId="0" applyNumberFormat="1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2" fontId="6" fillId="3" borderId="3" xfId="0" applyNumberFormat="1" applyFont="1" applyFill="1" applyBorder="1" applyAlignment="1">
      <alignment horizontal="right" vertical="center"/>
    </xf>
    <xf numFmtId="168" fontId="6" fillId="3" borderId="3" xfId="0" applyNumberFormat="1" applyFont="1" applyFill="1" applyBorder="1" applyAlignment="1">
      <alignment horizontal="right" vertical="center"/>
    </xf>
    <xf numFmtId="0" fontId="5" fillId="0" borderId="0" xfId="0" quotePrefix="1" applyFont="1" applyFill="1" applyBorder="1" applyAlignment="1">
      <alignment horizontal="center" vertical="center"/>
    </xf>
    <xf numFmtId="167" fontId="6" fillId="0" borderId="0" xfId="0" applyNumberFormat="1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>
      <alignment horizontal="right" vertical="center"/>
    </xf>
    <xf numFmtId="0" fontId="5" fillId="6" borderId="3" xfId="0" applyFont="1" applyFill="1" applyBorder="1" applyAlignment="1">
      <alignment horizontal="center" vertical="center"/>
    </xf>
    <xf numFmtId="165" fontId="2" fillId="6" borderId="0" xfId="0" applyNumberFormat="1" applyFont="1" applyFill="1" applyAlignment="1">
      <alignment vertical="center" wrapText="1"/>
    </xf>
    <xf numFmtId="2" fontId="2" fillId="6" borderId="0" xfId="0" applyNumberFormat="1" applyFont="1" applyFill="1" applyAlignment="1">
      <alignment vertical="center" wrapText="1"/>
    </xf>
    <xf numFmtId="0" fontId="0" fillId="6" borderId="0" xfId="0" applyFill="1" applyAlignment="1">
      <alignment vertical="center" wrapText="1"/>
    </xf>
    <xf numFmtId="4" fontId="6" fillId="3" borderId="0" xfId="0" applyNumberFormat="1" applyFont="1" applyFill="1" applyBorder="1" applyAlignment="1">
      <alignment horizontal="right" vertical="center"/>
    </xf>
    <xf numFmtId="166" fontId="6" fillId="3" borderId="0" xfId="0" applyNumberFormat="1" applyFont="1" applyFill="1" applyBorder="1" applyAlignment="1">
      <alignment horizontal="right" vertical="center"/>
    </xf>
    <xf numFmtId="166" fontId="6" fillId="0" borderId="0" xfId="0" applyNumberFormat="1" applyFont="1" applyFill="1" applyBorder="1" applyAlignment="1">
      <alignment horizontal="right" vertical="center"/>
    </xf>
    <xf numFmtId="4" fontId="6" fillId="6" borderId="0" xfId="0" applyNumberFormat="1" applyFont="1" applyFill="1" applyBorder="1" applyAlignment="1">
      <alignment horizontal="right" vertical="center"/>
    </xf>
    <xf numFmtId="166" fontId="6" fillId="6" borderId="0" xfId="0" applyNumberFormat="1" applyFont="1" applyFill="1" applyBorder="1" applyAlignment="1">
      <alignment horizontal="right" vertical="center"/>
    </xf>
    <xf numFmtId="4" fontId="6" fillId="6" borderId="3" xfId="0" applyNumberFormat="1" applyFont="1" applyFill="1" applyBorder="1" applyAlignment="1">
      <alignment horizontal="right" vertical="center"/>
    </xf>
    <xf numFmtId="0" fontId="6" fillId="6" borderId="3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0" fontId="5" fillId="4" borderId="0" xfId="0" quotePrefix="1" applyNumberFormat="1" applyFont="1" applyFill="1" applyBorder="1" applyAlignment="1">
      <alignment horizontal="center" vertical="center"/>
    </xf>
    <xf numFmtId="0" fontId="5" fillId="3" borderId="0" xfId="0" quotePrefix="1" applyNumberFormat="1" applyFont="1" applyFill="1" applyBorder="1" applyAlignment="1">
      <alignment horizontal="center" vertical="center"/>
    </xf>
    <xf numFmtId="170" fontId="6" fillId="3" borderId="0" xfId="0" applyNumberFormat="1" applyFont="1" applyFill="1" applyBorder="1" applyAlignment="1">
      <alignment horizontal="right" vertical="center"/>
    </xf>
    <xf numFmtId="0" fontId="19" fillId="6" borderId="3" xfId="0" applyFont="1" applyFill="1" applyBorder="1" applyAlignment="1">
      <alignment horizontal="left" vertical="center"/>
    </xf>
    <xf numFmtId="0" fontId="20" fillId="0" borderId="0" xfId="5" applyAlignment="1" applyProtection="1"/>
    <xf numFmtId="169" fontId="2" fillId="0" borderId="0" xfId="0" applyNumberFormat="1" applyFont="1" applyFill="1" applyBorder="1" applyAlignment="1">
      <alignment vertical="center"/>
    </xf>
    <xf numFmtId="0" fontId="16" fillId="5" borderId="0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9" fillId="3" borderId="3" xfId="0" applyFont="1" applyFill="1" applyBorder="1" applyAlignment="1">
      <alignment horizontal="left" vertical="center"/>
    </xf>
  </cellXfs>
  <cellStyles count="6">
    <cellStyle name="Hyperlink" xfId="5" builtinId="8"/>
    <cellStyle name="Normal" xfId="0" builtinId="0"/>
    <cellStyle name="Normal 2" xfId="1"/>
    <cellStyle name="Normal 2 2" xfId="2"/>
    <cellStyle name="Normal 3" xfId="3"/>
    <cellStyle name="Percent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3"/>
  <sheetViews>
    <sheetView tabSelected="1" workbookViewId="0"/>
  </sheetViews>
  <sheetFormatPr defaultRowHeight="12.75"/>
  <sheetData>
    <row r="2" spans="1:1">
      <c r="A2" s="61" t="s">
        <v>274</v>
      </c>
    </row>
    <row r="3" spans="1:1">
      <c r="A3" s="61" t="s">
        <v>275</v>
      </c>
    </row>
  </sheetData>
  <hyperlinks>
    <hyperlink ref="A2" location="'Table 1'!A1" display="Table 1.  Agricultural Income in 2012 - 1st Estimate - Main items at basic prices"/>
    <hyperlink ref="A3" location="'Table 2'!A1" display="Table 2.  Agricultural Income in 2012 - 1st Estimate - Main items at producer prices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0"/>
  </sheetPr>
  <dimension ref="A1:K55"/>
  <sheetViews>
    <sheetView showGridLines="0" zoomScaleNormal="100" workbookViewId="0">
      <selection sqref="A1:G1"/>
    </sheetView>
  </sheetViews>
  <sheetFormatPr defaultRowHeight="12.75"/>
  <cols>
    <col min="1" max="1" width="9.42578125" style="2" customWidth="1"/>
    <col min="2" max="2" width="67.5703125" style="2" customWidth="1"/>
    <col min="3" max="5" width="11.7109375" style="4" customWidth="1"/>
    <col min="6" max="6" width="11.7109375" style="3" customWidth="1"/>
    <col min="7" max="7" width="11.5703125" style="2" bestFit="1" customWidth="1"/>
    <col min="8" max="10" width="9.140625" style="1"/>
    <col min="11" max="11" width="10.42578125" style="1" customWidth="1"/>
    <col min="12" max="16384" width="9.140625" style="2"/>
  </cols>
  <sheetData>
    <row r="1" spans="1:11" ht="30" customHeight="1">
      <c r="A1" s="64" t="s">
        <v>72</v>
      </c>
      <c r="B1" s="64"/>
      <c r="C1" s="64"/>
      <c r="D1" s="64"/>
      <c r="E1" s="64"/>
      <c r="F1" s="64"/>
      <c r="G1" s="64"/>
    </row>
    <row r="2" spans="1:11" ht="12.75" customHeight="1">
      <c r="A2" s="63" t="s">
        <v>47</v>
      </c>
      <c r="B2" s="63"/>
      <c r="C2" s="63"/>
      <c r="D2" s="63"/>
      <c r="E2" s="63"/>
      <c r="F2" s="63"/>
      <c r="G2" s="63"/>
    </row>
    <row r="3" spans="1:11" ht="15.75" customHeight="1">
      <c r="A3" s="65" t="s">
        <v>0</v>
      </c>
      <c r="B3" s="66" t="s">
        <v>1</v>
      </c>
      <c r="C3" s="5" t="s">
        <v>236</v>
      </c>
      <c r="D3" s="67" t="s">
        <v>2</v>
      </c>
      <c r="E3" s="68"/>
      <c r="F3" s="69"/>
      <c r="G3" s="56" t="s">
        <v>237</v>
      </c>
    </row>
    <row r="4" spans="1:11" s="8" customFormat="1" ht="15.75" customHeight="1">
      <c r="A4" s="65"/>
      <c r="B4" s="66"/>
      <c r="C4" s="5" t="s">
        <v>238</v>
      </c>
      <c r="D4" s="6" t="s">
        <v>3</v>
      </c>
      <c r="E4" s="6" t="s">
        <v>4</v>
      </c>
      <c r="F4" s="6" t="s">
        <v>5</v>
      </c>
      <c r="G4" s="5" t="s">
        <v>238</v>
      </c>
      <c r="H4" s="7"/>
      <c r="I4" s="7"/>
      <c r="J4" s="7"/>
      <c r="K4" s="7"/>
    </row>
    <row r="5" spans="1:11" ht="15.75" customHeight="1">
      <c r="A5" s="9" t="str">
        <f>TEXT(1000,"0####")</f>
        <v>01000</v>
      </c>
      <c r="B5" s="10" t="s">
        <v>7</v>
      </c>
      <c r="C5" s="49" t="s">
        <v>74</v>
      </c>
      <c r="D5" s="50" t="str">
        <f>-2&amp;".0"</f>
        <v>-2.0</v>
      </c>
      <c r="E5" s="50" t="s">
        <v>48</v>
      </c>
      <c r="F5" s="50" t="s">
        <v>56</v>
      </c>
      <c r="G5" s="49" t="s">
        <v>75</v>
      </c>
      <c r="H5" s="11"/>
      <c r="I5" s="11"/>
      <c r="J5" s="11"/>
      <c r="K5" s="12"/>
    </row>
    <row r="6" spans="1:11" ht="15.75" customHeight="1">
      <c r="A6" s="13" t="str">
        <f>TEXT(2000,"0####")</f>
        <v>02000</v>
      </c>
      <c r="B6" s="14" t="s">
        <v>9</v>
      </c>
      <c r="C6" s="44" t="s">
        <v>76</v>
      </c>
      <c r="D6" s="51" t="s">
        <v>63</v>
      </c>
      <c r="E6" s="51" t="s">
        <v>59</v>
      </c>
      <c r="F6" s="51" t="s">
        <v>77</v>
      </c>
      <c r="G6" s="44" t="s">
        <v>78</v>
      </c>
      <c r="H6" s="11"/>
      <c r="I6" s="11"/>
      <c r="J6" s="11"/>
      <c r="K6" s="12"/>
    </row>
    <row r="7" spans="1:11" ht="15.75" customHeight="1">
      <c r="A7" s="9" t="str">
        <f>TEXT(3000,"0####")</f>
        <v>03000</v>
      </c>
      <c r="B7" s="15" t="s">
        <v>11</v>
      </c>
      <c r="C7" s="49" t="s">
        <v>79</v>
      </c>
      <c r="D7" s="50" t="s">
        <v>80</v>
      </c>
      <c r="E7" s="50" t="s">
        <v>81</v>
      </c>
      <c r="F7" s="50" t="s">
        <v>58</v>
      </c>
      <c r="G7" s="49" t="s">
        <v>82</v>
      </c>
      <c r="H7" s="11"/>
      <c r="I7" s="11"/>
      <c r="J7" s="11"/>
      <c r="K7" s="12"/>
    </row>
    <row r="8" spans="1:11" ht="15.75" customHeight="1">
      <c r="A8" s="13" t="str">
        <f>TEXT(4000,"0####")</f>
        <v>04000</v>
      </c>
      <c r="B8" s="14" t="s">
        <v>13</v>
      </c>
      <c r="C8" s="44" t="s">
        <v>83</v>
      </c>
      <c r="D8" s="51" t="s">
        <v>56</v>
      </c>
      <c r="E8" s="51" t="s">
        <v>60</v>
      </c>
      <c r="F8" s="51" t="s">
        <v>58</v>
      </c>
      <c r="G8" s="44" t="s">
        <v>84</v>
      </c>
      <c r="H8" s="11"/>
      <c r="I8" s="11"/>
      <c r="J8" s="11"/>
      <c r="K8" s="12"/>
    </row>
    <row r="9" spans="1:11" ht="15.75" customHeight="1">
      <c r="A9" s="9" t="str">
        <f>TEXT(5000,"0####")</f>
        <v>05000</v>
      </c>
      <c r="B9" s="15" t="s">
        <v>15</v>
      </c>
      <c r="C9" s="49" t="s">
        <v>85</v>
      </c>
      <c r="D9" s="50" t="str">
        <f>-6&amp;".0"</f>
        <v>-6.0</v>
      </c>
      <c r="E9" s="50" t="s">
        <v>86</v>
      </c>
      <c r="F9" s="50" t="s">
        <v>87</v>
      </c>
      <c r="G9" s="49" t="s">
        <v>88</v>
      </c>
      <c r="H9" s="11"/>
      <c r="I9" s="11"/>
      <c r="J9" s="11"/>
      <c r="K9" s="12"/>
    </row>
    <row r="10" spans="1:11" ht="15.75" customHeight="1">
      <c r="A10" s="13" t="str">
        <f>TEXT(6000,"0####")</f>
        <v>06000</v>
      </c>
      <c r="B10" s="14" t="s">
        <v>17</v>
      </c>
      <c r="C10" s="44" t="s">
        <v>89</v>
      </c>
      <c r="D10" s="51" t="s">
        <v>90</v>
      </c>
      <c r="E10" s="51" t="s">
        <v>66</v>
      </c>
      <c r="F10" s="51" t="s">
        <v>91</v>
      </c>
      <c r="G10" s="44" t="s">
        <v>92</v>
      </c>
      <c r="H10" s="11"/>
      <c r="I10" s="11"/>
      <c r="J10" s="11"/>
      <c r="K10" s="12"/>
    </row>
    <row r="11" spans="1:11" ht="15.75" customHeight="1">
      <c r="A11" s="9" t="str">
        <f>TEXT(7000,"0####")</f>
        <v>07000</v>
      </c>
      <c r="B11" s="15" t="s">
        <v>19</v>
      </c>
      <c r="C11" s="49" t="s">
        <v>255</v>
      </c>
      <c r="D11" s="50" t="s">
        <v>93</v>
      </c>
      <c r="E11" s="50" t="s">
        <v>240</v>
      </c>
      <c r="F11" s="50" t="s">
        <v>94</v>
      </c>
      <c r="G11" s="49" t="s">
        <v>95</v>
      </c>
      <c r="H11" s="11"/>
      <c r="I11" s="11"/>
      <c r="J11" s="11"/>
      <c r="K11" s="12"/>
    </row>
    <row r="12" spans="1:11" ht="15.75" customHeight="1">
      <c r="A12" s="13" t="str">
        <f>TEXT(8000,"0####")</f>
        <v>08000</v>
      </c>
      <c r="B12" s="14" t="s">
        <v>21</v>
      </c>
      <c r="C12" s="44" t="s">
        <v>96</v>
      </c>
      <c r="D12" s="51" t="s">
        <v>239</v>
      </c>
      <c r="E12" s="51" t="s">
        <v>58</v>
      </c>
      <c r="F12" s="51" t="s">
        <v>97</v>
      </c>
      <c r="G12" s="44" t="s">
        <v>98</v>
      </c>
      <c r="H12" s="11"/>
      <c r="I12" s="11"/>
      <c r="J12" s="11"/>
      <c r="K12" s="12"/>
    </row>
    <row r="13" spans="1:11" ht="15.75" customHeight="1">
      <c r="A13" s="9" t="str">
        <f>TEXT(9000,"0####")</f>
        <v>09000</v>
      </c>
      <c r="B13" s="15" t="s">
        <v>23</v>
      </c>
      <c r="C13" s="49" t="s">
        <v>244</v>
      </c>
      <c r="D13" s="49" t="s">
        <v>70</v>
      </c>
      <c r="E13" s="49" t="s">
        <v>240</v>
      </c>
      <c r="F13" s="49" t="s">
        <v>240</v>
      </c>
      <c r="G13" s="49" t="s">
        <v>99</v>
      </c>
      <c r="H13" s="11"/>
      <c r="I13" s="11"/>
      <c r="J13" s="11"/>
      <c r="K13" s="12"/>
    </row>
    <row r="14" spans="1:11" ht="15.75" customHeight="1">
      <c r="A14" s="57">
        <v>10000</v>
      </c>
      <c r="B14" s="20" t="s">
        <v>257</v>
      </c>
      <c r="C14" s="44" t="s">
        <v>100</v>
      </c>
      <c r="D14" s="51" t="s">
        <v>69</v>
      </c>
      <c r="E14" s="51" t="s">
        <v>101</v>
      </c>
      <c r="F14" s="51" t="s">
        <v>51</v>
      </c>
      <c r="G14" s="44" t="s">
        <v>102</v>
      </c>
      <c r="H14" s="11"/>
      <c r="I14" s="11"/>
      <c r="J14" s="11"/>
      <c r="K14" s="12"/>
    </row>
    <row r="15" spans="1:11" ht="15.75" customHeight="1">
      <c r="A15" s="58">
        <v>11000</v>
      </c>
      <c r="B15" s="15" t="s">
        <v>26</v>
      </c>
      <c r="C15" s="49" t="s">
        <v>103</v>
      </c>
      <c r="D15" s="50" t="s">
        <v>49</v>
      </c>
      <c r="E15" s="50" t="s">
        <v>77</v>
      </c>
      <c r="F15" s="50" t="s">
        <v>62</v>
      </c>
      <c r="G15" s="49" t="s">
        <v>104</v>
      </c>
      <c r="H15" s="11"/>
    </row>
    <row r="16" spans="1:11" ht="15.75" customHeight="1">
      <c r="A16" s="57">
        <v>11100</v>
      </c>
      <c r="B16" s="17" t="s">
        <v>28</v>
      </c>
      <c r="C16" s="44" t="s">
        <v>105</v>
      </c>
      <c r="D16" s="51" t="str">
        <f>1&amp;".0"</f>
        <v>1.0</v>
      </c>
      <c r="E16" s="51" t="s">
        <v>106</v>
      </c>
      <c r="F16" s="51" t="s">
        <v>107</v>
      </c>
      <c r="G16" s="44" t="s">
        <v>108</v>
      </c>
      <c r="H16" s="11"/>
      <c r="I16" s="11"/>
      <c r="J16" s="11"/>
      <c r="K16" s="12"/>
    </row>
    <row r="17" spans="1:11" ht="15.75" customHeight="1">
      <c r="A17" s="58">
        <v>11200</v>
      </c>
      <c r="B17" s="18" t="s">
        <v>30</v>
      </c>
      <c r="C17" s="49" t="s">
        <v>109</v>
      </c>
      <c r="D17" s="50" t="s">
        <v>106</v>
      </c>
      <c r="E17" s="50" t="s">
        <v>110</v>
      </c>
      <c r="F17" s="50" t="s">
        <v>111</v>
      </c>
      <c r="G17" s="49" t="s">
        <v>112</v>
      </c>
      <c r="H17" s="11"/>
      <c r="I17" s="11"/>
      <c r="J17" s="11"/>
      <c r="K17" s="12"/>
    </row>
    <row r="18" spans="1:11" ht="15.75" customHeight="1">
      <c r="A18" s="13">
        <v>11500</v>
      </c>
      <c r="B18" s="17" t="s">
        <v>31</v>
      </c>
      <c r="C18" s="44" t="s">
        <v>254</v>
      </c>
      <c r="D18" s="51" t="s">
        <v>54</v>
      </c>
      <c r="E18" s="51" t="s">
        <v>49</v>
      </c>
      <c r="F18" s="51" t="s">
        <v>69</v>
      </c>
      <c r="G18" s="44" t="s">
        <v>113</v>
      </c>
      <c r="H18" s="11"/>
      <c r="I18" s="11"/>
      <c r="J18" s="11"/>
      <c r="K18" s="12"/>
    </row>
    <row r="19" spans="1:11" ht="15.75" customHeight="1">
      <c r="A19" s="58">
        <v>12000</v>
      </c>
      <c r="B19" s="15" t="s">
        <v>33</v>
      </c>
      <c r="C19" s="49" t="s">
        <v>114</v>
      </c>
      <c r="D19" s="50" t="s">
        <v>115</v>
      </c>
      <c r="E19" s="50" t="s">
        <v>116</v>
      </c>
      <c r="F19" s="50" t="s">
        <v>117</v>
      </c>
      <c r="G19" s="49" t="s">
        <v>118</v>
      </c>
      <c r="H19" s="11"/>
      <c r="I19" s="11"/>
      <c r="J19" s="11"/>
      <c r="K19" s="12"/>
    </row>
    <row r="20" spans="1:11" ht="15.75" customHeight="1">
      <c r="A20" s="57">
        <v>12100</v>
      </c>
      <c r="B20" s="17" t="s">
        <v>35</v>
      </c>
      <c r="C20" s="44" t="s">
        <v>119</v>
      </c>
      <c r="D20" s="51" t="s">
        <v>77</v>
      </c>
      <c r="E20" s="51" t="s">
        <v>120</v>
      </c>
      <c r="F20" s="51" t="s">
        <v>243</v>
      </c>
      <c r="G20" s="44" t="s">
        <v>121</v>
      </c>
      <c r="H20" s="11"/>
      <c r="I20" s="11"/>
      <c r="J20" s="11"/>
      <c r="K20" s="12"/>
    </row>
    <row r="21" spans="1:11" ht="15.75" customHeight="1">
      <c r="A21" s="58">
        <v>13000</v>
      </c>
      <c r="B21" s="38" t="s">
        <v>256</v>
      </c>
      <c r="C21" s="49" t="s">
        <v>122</v>
      </c>
      <c r="D21" s="50" t="s">
        <v>57</v>
      </c>
      <c r="E21" s="50" t="s">
        <v>123</v>
      </c>
      <c r="F21" s="50" t="s">
        <v>124</v>
      </c>
      <c r="G21" s="49" t="s">
        <v>253</v>
      </c>
      <c r="H21" s="11"/>
      <c r="I21" s="11"/>
      <c r="J21" s="11"/>
      <c r="K21" s="12"/>
    </row>
    <row r="22" spans="1:11" ht="15.75" customHeight="1">
      <c r="A22" s="57">
        <v>15000</v>
      </c>
      <c r="B22" s="20" t="s">
        <v>38</v>
      </c>
      <c r="C22" s="44" t="s">
        <v>125</v>
      </c>
      <c r="D22" s="51" t="s">
        <v>126</v>
      </c>
      <c r="E22" s="51" t="s">
        <v>70</v>
      </c>
      <c r="F22" s="51" t="s">
        <v>126</v>
      </c>
      <c r="G22" s="44" t="s">
        <v>127</v>
      </c>
      <c r="H22" s="11"/>
      <c r="I22" s="11"/>
      <c r="J22" s="11"/>
      <c r="K22" s="12"/>
    </row>
    <row r="23" spans="1:11" ht="15.75" customHeight="1">
      <c r="A23" s="9">
        <v>17000</v>
      </c>
      <c r="B23" s="38" t="s">
        <v>39</v>
      </c>
      <c r="C23" s="49" t="s">
        <v>128</v>
      </c>
      <c r="D23" s="50" t="s">
        <v>129</v>
      </c>
      <c r="E23" s="50" t="s">
        <v>55</v>
      </c>
      <c r="F23" s="50" t="s">
        <v>130</v>
      </c>
      <c r="G23" s="49" t="s">
        <v>131</v>
      </c>
      <c r="H23" s="11"/>
      <c r="I23" s="11"/>
      <c r="J23" s="11"/>
      <c r="K23" s="12"/>
    </row>
    <row r="24" spans="1:11" ht="15.75" customHeight="1">
      <c r="A24" s="13">
        <v>18000</v>
      </c>
      <c r="B24" s="20" t="s">
        <v>258</v>
      </c>
      <c r="C24" s="44" t="s">
        <v>132</v>
      </c>
      <c r="D24" s="51" t="s">
        <v>64</v>
      </c>
      <c r="E24" s="51" t="s">
        <v>133</v>
      </c>
      <c r="F24" s="51" t="s">
        <v>134</v>
      </c>
      <c r="G24" s="44" t="s">
        <v>135</v>
      </c>
      <c r="H24" s="11"/>
      <c r="I24" s="11"/>
      <c r="J24" s="11"/>
      <c r="K24" s="12"/>
    </row>
    <row r="25" spans="1:11" ht="15.75" customHeight="1">
      <c r="A25" s="58">
        <v>19000</v>
      </c>
      <c r="B25" s="21" t="s">
        <v>40</v>
      </c>
      <c r="C25" s="49" t="s">
        <v>136</v>
      </c>
      <c r="D25" s="50" t="s">
        <v>129</v>
      </c>
      <c r="E25" s="50" t="s">
        <v>242</v>
      </c>
      <c r="F25" s="50" t="s">
        <v>137</v>
      </c>
      <c r="G25" s="49" t="s">
        <v>138</v>
      </c>
      <c r="H25" s="11"/>
      <c r="I25" s="11"/>
      <c r="J25" s="11"/>
      <c r="K25" s="12"/>
    </row>
    <row r="26" spans="1:11" ht="15.75" customHeight="1">
      <c r="A26" s="13">
        <v>19010</v>
      </c>
      <c r="B26" s="14" t="s">
        <v>41</v>
      </c>
      <c r="C26" s="44" t="s">
        <v>139</v>
      </c>
      <c r="D26" s="51" t="s">
        <v>140</v>
      </c>
      <c r="E26" s="51" t="s">
        <v>141</v>
      </c>
      <c r="F26" s="51" t="s">
        <v>123</v>
      </c>
      <c r="G26" s="44" t="s">
        <v>142</v>
      </c>
      <c r="H26" s="11"/>
      <c r="I26" s="11"/>
      <c r="J26" s="11"/>
      <c r="K26" s="12"/>
    </row>
    <row r="27" spans="1:11" ht="15.75" customHeight="1">
      <c r="A27" s="9">
        <v>19020</v>
      </c>
      <c r="B27" s="15" t="s">
        <v>42</v>
      </c>
      <c r="C27" s="49" t="s">
        <v>143</v>
      </c>
      <c r="D27" s="50" t="s">
        <v>137</v>
      </c>
      <c r="E27" s="50" t="s">
        <v>144</v>
      </c>
      <c r="F27" s="50" t="s">
        <v>145</v>
      </c>
      <c r="G27" s="49" t="s">
        <v>146</v>
      </c>
      <c r="H27" s="11"/>
      <c r="I27" s="11"/>
      <c r="J27" s="11"/>
      <c r="K27" s="12"/>
    </row>
    <row r="28" spans="1:11" ht="15.75" customHeight="1">
      <c r="A28" s="13">
        <v>19030</v>
      </c>
      <c r="B28" s="14" t="s">
        <v>43</v>
      </c>
      <c r="C28" s="44" t="s">
        <v>147</v>
      </c>
      <c r="D28" s="51" t="s">
        <v>50</v>
      </c>
      <c r="E28" s="51" t="s">
        <v>130</v>
      </c>
      <c r="F28" s="51" t="s">
        <v>68</v>
      </c>
      <c r="G28" s="44" t="s">
        <v>148</v>
      </c>
      <c r="H28" s="11"/>
      <c r="I28" s="11"/>
      <c r="J28" s="11"/>
      <c r="K28" s="12"/>
    </row>
    <row r="29" spans="1:11" ht="15.75" customHeight="1">
      <c r="A29" s="9">
        <v>19040</v>
      </c>
      <c r="B29" s="15" t="s">
        <v>44</v>
      </c>
      <c r="C29" s="49" t="s">
        <v>149</v>
      </c>
      <c r="D29" s="50" t="s">
        <v>150</v>
      </c>
      <c r="E29" s="50" t="s">
        <v>151</v>
      </c>
      <c r="F29" s="50" t="s">
        <v>152</v>
      </c>
      <c r="G29" s="49" t="s">
        <v>153</v>
      </c>
      <c r="H29" s="11"/>
      <c r="I29" s="11"/>
      <c r="J29" s="11"/>
      <c r="K29" s="12"/>
    </row>
    <row r="30" spans="1:11" ht="15.75" customHeight="1">
      <c r="A30" s="13">
        <v>19060</v>
      </c>
      <c r="B30" s="14" t="s">
        <v>45</v>
      </c>
      <c r="C30" s="44" t="s">
        <v>154</v>
      </c>
      <c r="D30" s="51" t="s">
        <v>240</v>
      </c>
      <c r="E30" s="51" t="s">
        <v>155</v>
      </c>
      <c r="F30" s="51" t="s">
        <v>67</v>
      </c>
      <c r="G30" s="44" t="s">
        <v>156</v>
      </c>
      <c r="H30" s="11"/>
      <c r="I30" s="11"/>
      <c r="J30" s="11"/>
      <c r="K30" s="12"/>
    </row>
    <row r="31" spans="1:11" ht="15.75" customHeight="1">
      <c r="A31" s="9">
        <v>20000</v>
      </c>
      <c r="B31" s="38" t="s">
        <v>259</v>
      </c>
      <c r="C31" s="49" t="s">
        <v>157</v>
      </c>
      <c r="D31" s="50" t="s">
        <v>158</v>
      </c>
      <c r="E31" s="50" t="s">
        <v>56</v>
      </c>
      <c r="F31" s="50" t="s">
        <v>159</v>
      </c>
      <c r="G31" s="49" t="s">
        <v>160</v>
      </c>
      <c r="H31" s="11"/>
      <c r="I31" s="11"/>
      <c r="J31" s="11"/>
      <c r="K31" s="12"/>
    </row>
    <row r="32" spans="1:11" ht="15.75" customHeight="1">
      <c r="A32" s="13">
        <v>21000</v>
      </c>
      <c r="B32" s="20" t="s">
        <v>272</v>
      </c>
      <c r="C32" s="44" t="s">
        <v>161</v>
      </c>
      <c r="D32" s="51" t="s">
        <v>162</v>
      </c>
      <c r="E32" s="51" t="s">
        <v>130</v>
      </c>
      <c r="F32" s="51" t="s">
        <v>163</v>
      </c>
      <c r="G32" s="44" t="s">
        <v>164</v>
      </c>
      <c r="H32" s="11"/>
      <c r="I32" s="11"/>
      <c r="J32" s="11"/>
      <c r="K32" s="12"/>
    </row>
    <row r="33" spans="1:11" ht="15.75" customHeight="1">
      <c r="A33" s="9">
        <v>22000</v>
      </c>
      <c r="B33" s="38" t="s">
        <v>260</v>
      </c>
      <c r="C33" s="49" t="s">
        <v>165</v>
      </c>
      <c r="D33" s="50" t="s">
        <v>52</v>
      </c>
      <c r="E33" s="50" t="s">
        <v>166</v>
      </c>
      <c r="F33" s="50" t="s">
        <v>167</v>
      </c>
      <c r="G33" s="49" t="s">
        <v>168</v>
      </c>
      <c r="H33" s="11"/>
      <c r="I33" s="11"/>
      <c r="J33" s="11"/>
      <c r="K33" s="12"/>
    </row>
    <row r="34" spans="1:11" ht="15.75" customHeight="1">
      <c r="A34" s="13">
        <v>24000</v>
      </c>
      <c r="B34" s="20" t="s">
        <v>262</v>
      </c>
      <c r="C34" s="44" t="s">
        <v>169</v>
      </c>
      <c r="D34" s="51" t="s">
        <v>73</v>
      </c>
      <c r="E34" s="51" t="s">
        <v>73</v>
      </c>
      <c r="F34" s="51" t="s">
        <v>68</v>
      </c>
      <c r="G34" s="44" t="s">
        <v>170</v>
      </c>
      <c r="H34" s="11"/>
      <c r="J34" s="11"/>
    </row>
    <row r="35" spans="1:11" ht="15.75" customHeight="1">
      <c r="A35" s="9">
        <v>25000</v>
      </c>
      <c r="B35" s="38" t="s">
        <v>263</v>
      </c>
      <c r="C35" s="49" t="s">
        <v>171</v>
      </c>
      <c r="D35" s="50" t="s">
        <v>73</v>
      </c>
      <c r="E35" s="50" t="s">
        <v>73</v>
      </c>
      <c r="F35" s="50" t="s">
        <v>172</v>
      </c>
      <c r="G35" s="49" t="s">
        <v>173</v>
      </c>
      <c r="H35" s="11"/>
      <c r="J35" s="11"/>
    </row>
    <row r="36" spans="1:11" ht="15.75" customHeight="1">
      <c r="A36" s="13">
        <v>26000</v>
      </c>
      <c r="B36" s="20" t="s">
        <v>261</v>
      </c>
      <c r="C36" s="44" t="s">
        <v>174</v>
      </c>
      <c r="D36" s="51" t="s">
        <v>73</v>
      </c>
      <c r="E36" s="51" t="s">
        <v>73</v>
      </c>
      <c r="F36" s="51" t="s">
        <v>241</v>
      </c>
      <c r="G36" s="44" t="s">
        <v>175</v>
      </c>
      <c r="H36" s="11"/>
      <c r="J36" s="11"/>
    </row>
    <row r="37" spans="1:11" ht="15.75" customHeight="1">
      <c r="A37" s="9">
        <v>23000</v>
      </c>
      <c r="B37" s="38" t="s">
        <v>264</v>
      </c>
      <c r="C37" s="49" t="s">
        <v>176</v>
      </c>
      <c r="D37" s="50" t="s">
        <v>73</v>
      </c>
      <c r="E37" s="50" t="s">
        <v>73</v>
      </c>
      <c r="F37" s="50" t="s">
        <v>177</v>
      </c>
      <c r="G37" s="49" t="s">
        <v>178</v>
      </c>
      <c r="H37" s="11"/>
      <c r="J37" s="11"/>
    </row>
    <row r="38" spans="1:11" ht="15.75" customHeight="1">
      <c r="A38" s="13">
        <v>27000</v>
      </c>
      <c r="B38" s="20" t="s">
        <v>268</v>
      </c>
      <c r="C38" s="44" t="s">
        <v>179</v>
      </c>
      <c r="D38" s="51" t="s">
        <v>73</v>
      </c>
      <c r="E38" s="51" t="s">
        <v>73</v>
      </c>
      <c r="F38" s="51" t="s">
        <v>180</v>
      </c>
      <c r="G38" s="44" t="s">
        <v>181</v>
      </c>
      <c r="H38" s="11"/>
      <c r="J38" s="11"/>
    </row>
    <row r="39" spans="1:11" ht="15.75" customHeight="1">
      <c r="A39" s="9">
        <v>28000</v>
      </c>
      <c r="B39" s="38" t="s">
        <v>265</v>
      </c>
      <c r="C39" s="49" t="s">
        <v>182</v>
      </c>
      <c r="D39" s="50" t="s">
        <v>73</v>
      </c>
      <c r="E39" s="50" t="s">
        <v>73</v>
      </c>
      <c r="F39" s="50" t="s">
        <v>242</v>
      </c>
      <c r="G39" s="49" t="s">
        <v>183</v>
      </c>
      <c r="H39" s="11"/>
      <c r="J39" s="11"/>
    </row>
    <row r="40" spans="1:11" ht="15.75" customHeight="1">
      <c r="A40" s="13">
        <v>29000</v>
      </c>
      <c r="B40" s="20" t="s">
        <v>266</v>
      </c>
      <c r="C40" s="44" t="s">
        <v>184</v>
      </c>
      <c r="D40" s="51" t="s">
        <v>73</v>
      </c>
      <c r="E40" s="51" t="s">
        <v>73</v>
      </c>
      <c r="F40" s="51" t="s">
        <v>185</v>
      </c>
      <c r="G40" s="44" t="s">
        <v>186</v>
      </c>
      <c r="H40" s="11"/>
      <c r="J40" s="11"/>
    </row>
    <row r="41" spans="1:11" ht="15.75" customHeight="1">
      <c r="A41" s="37">
        <v>30000</v>
      </c>
      <c r="B41" s="38" t="s">
        <v>267</v>
      </c>
      <c r="C41" s="49" t="s">
        <v>187</v>
      </c>
      <c r="D41" s="50" t="s">
        <v>73</v>
      </c>
      <c r="E41" s="50" t="s">
        <v>73</v>
      </c>
      <c r="F41" s="50" t="s">
        <v>159</v>
      </c>
      <c r="G41" s="49" t="s">
        <v>188</v>
      </c>
      <c r="H41" s="11"/>
      <c r="J41" s="11"/>
    </row>
    <row r="42" spans="1:11" ht="15.75" customHeight="1">
      <c r="A42" s="42">
        <v>31000</v>
      </c>
      <c r="B42" s="43" t="s">
        <v>269</v>
      </c>
      <c r="C42" s="44" t="s">
        <v>189</v>
      </c>
      <c r="D42" s="51" t="s">
        <v>73</v>
      </c>
      <c r="E42" s="51" t="s">
        <v>73</v>
      </c>
      <c r="F42" s="51" t="s">
        <v>190</v>
      </c>
      <c r="G42" s="44" t="s">
        <v>191</v>
      </c>
      <c r="H42" s="11"/>
      <c r="J42" s="11"/>
    </row>
    <row r="43" spans="1:11" ht="15.75" customHeight="1" thickBot="1">
      <c r="A43" s="39">
        <v>40000</v>
      </c>
      <c r="B43" s="72" t="s">
        <v>270</v>
      </c>
      <c r="C43" s="40" t="s">
        <v>192</v>
      </c>
      <c r="D43" s="41" t="s">
        <v>73</v>
      </c>
      <c r="E43" s="41" t="s">
        <v>73</v>
      </c>
      <c r="F43" s="41" t="s">
        <v>61</v>
      </c>
      <c r="G43" s="40" t="s">
        <v>252</v>
      </c>
      <c r="H43" s="11"/>
      <c r="J43" s="11"/>
    </row>
    <row r="44" spans="1:11" ht="12.75" customHeight="1" thickTop="1">
      <c r="A44" s="22" t="s">
        <v>235</v>
      </c>
      <c r="B44" s="23"/>
      <c r="C44" s="24"/>
      <c r="D44" s="25"/>
      <c r="E44" s="25"/>
      <c r="F44" s="25"/>
      <c r="G44" s="24"/>
      <c r="J44" s="11"/>
    </row>
    <row r="45" spans="1:11" ht="12.75" customHeight="1">
      <c r="A45" s="70" t="s">
        <v>46</v>
      </c>
      <c r="B45" s="70"/>
      <c r="C45" s="26"/>
      <c r="D45" s="26"/>
      <c r="E45" s="26"/>
      <c r="F45" s="26"/>
      <c r="G45" s="27"/>
    </row>
    <row r="46" spans="1:11" ht="12.75" customHeight="1">
      <c r="A46" s="71"/>
      <c r="B46" s="71"/>
      <c r="C46" s="44"/>
      <c r="D46" s="28"/>
      <c r="E46" s="28"/>
      <c r="F46" s="28"/>
      <c r="G46" s="28"/>
    </row>
    <row r="47" spans="1:11">
      <c r="A47" s="28"/>
      <c r="B47" s="28"/>
      <c r="C47" s="28"/>
      <c r="D47" s="28"/>
      <c r="E47" s="28"/>
      <c r="F47" s="28"/>
      <c r="G47" s="28"/>
    </row>
    <row r="48" spans="1:11">
      <c r="A48" s="29"/>
      <c r="C48" s="3"/>
      <c r="F48" s="4"/>
      <c r="G48" s="3"/>
    </row>
    <row r="49" spans="1:7">
      <c r="A49" s="29"/>
      <c r="C49" s="3"/>
      <c r="F49" s="4"/>
      <c r="G49" s="3"/>
    </row>
    <row r="50" spans="1:7">
      <c r="A50" s="29"/>
      <c r="B50" s="30"/>
      <c r="C50" s="31"/>
      <c r="D50" s="32"/>
      <c r="F50" s="4"/>
      <c r="G50" s="3"/>
    </row>
    <row r="51" spans="1:7">
      <c r="A51" s="29"/>
      <c r="B51" s="33"/>
      <c r="C51" s="62"/>
      <c r="D51" s="32"/>
      <c r="F51" s="4"/>
      <c r="G51" s="3"/>
    </row>
    <row r="52" spans="1:7">
      <c r="A52" s="34"/>
      <c r="B52" s="35"/>
      <c r="C52" s="62"/>
      <c r="D52" s="32"/>
      <c r="F52" s="4"/>
      <c r="G52" s="3"/>
    </row>
    <row r="53" spans="1:7">
      <c r="B53" s="36"/>
      <c r="C53" s="32"/>
      <c r="D53" s="32"/>
    </row>
    <row r="54" spans="1:7">
      <c r="B54" s="36"/>
      <c r="C54" s="32"/>
      <c r="D54" s="32"/>
    </row>
    <row r="55" spans="1:7">
      <c r="B55" s="36"/>
      <c r="C55" s="32"/>
      <c r="D55" s="32"/>
    </row>
  </sheetData>
  <mergeCells count="8">
    <mergeCell ref="C51:C52"/>
    <mergeCell ref="A2:G2"/>
    <mergeCell ref="A1:G1"/>
    <mergeCell ref="A3:A4"/>
    <mergeCell ref="B3:B4"/>
    <mergeCell ref="D3:F3"/>
    <mergeCell ref="A45:B45"/>
    <mergeCell ref="A46:B46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0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0"/>
  </sheetPr>
  <dimension ref="A1:K36"/>
  <sheetViews>
    <sheetView showGridLines="0" zoomScaleNormal="100" workbookViewId="0">
      <selection sqref="A1:G1"/>
    </sheetView>
  </sheetViews>
  <sheetFormatPr defaultRowHeight="12.75"/>
  <cols>
    <col min="1" max="1" width="9.42578125" style="2" customWidth="1"/>
    <col min="2" max="2" width="74.140625" style="2" customWidth="1"/>
    <col min="3" max="5" width="11.7109375" style="4" customWidth="1"/>
    <col min="6" max="6" width="11.7109375" style="3" customWidth="1"/>
    <col min="7" max="7" width="11.5703125" style="2" bestFit="1" customWidth="1"/>
    <col min="8" max="10" width="9.140625" style="1"/>
    <col min="11" max="11" width="10.42578125" style="1" customWidth="1"/>
    <col min="12" max="16384" width="9.140625" style="2"/>
  </cols>
  <sheetData>
    <row r="1" spans="1:11" ht="30" customHeight="1">
      <c r="A1" s="64" t="s">
        <v>273</v>
      </c>
      <c r="B1" s="64"/>
      <c r="C1" s="64"/>
      <c r="D1" s="64"/>
      <c r="E1" s="64"/>
      <c r="F1" s="64"/>
      <c r="G1" s="64"/>
    </row>
    <row r="2" spans="1:11" ht="12.75" customHeight="1">
      <c r="A2" s="63" t="s">
        <v>71</v>
      </c>
      <c r="B2" s="63"/>
      <c r="C2" s="63"/>
      <c r="D2" s="63"/>
      <c r="E2" s="63"/>
      <c r="F2" s="63"/>
      <c r="G2" s="63"/>
    </row>
    <row r="3" spans="1:11" ht="15.75" customHeight="1">
      <c r="A3" s="65" t="s">
        <v>0</v>
      </c>
      <c r="B3" s="66" t="s">
        <v>1</v>
      </c>
      <c r="C3" s="5" t="s">
        <v>236</v>
      </c>
      <c r="D3" s="67" t="s">
        <v>2</v>
      </c>
      <c r="E3" s="68"/>
      <c r="F3" s="69"/>
      <c r="G3" s="56" t="s">
        <v>237</v>
      </c>
    </row>
    <row r="4" spans="1:11" s="8" customFormat="1" ht="15.75" customHeight="1">
      <c r="A4" s="65"/>
      <c r="B4" s="66"/>
      <c r="C4" s="5" t="s">
        <v>238</v>
      </c>
      <c r="D4" s="6" t="s">
        <v>3</v>
      </c>
      <c r="E4" s="6" t="s">
        <v>4</v>
      </c>
      <c r="F4" s="6" t="s">
        <v>5</v>
      </c>
      <c r="G4" s="56" t="s">
        <v>238</v>
      </c>
      <c r="H4" s="7"/>
      <c r="I4" s="7"/>
      <c r="J4" s="7"/>
      <c r="K4" s="7"/>
    </row>
    <row r="5" spans="1:11" ht="15.75" customHeight="1">
      <c r="A5" s="37" t="s">
        <v>6</v>
      </c>
      <c r="B5" s="10" t="s">
        <v>7</v>
      </c>
      <c r="C5" s="49" t="s">
        <v>193</v>
      </c>
      <c r="D5" s="50" t="s">
        <v>194</v>
      </c>
      <c r="E5" s="50" t="s">
        <v>245</v>
      </c>
      <c r="F5" s="50" t="s">
        <v>246</v>
      </c>
      <c r="G5" s="49" t="s">
        <v>195</v>
      </c>
      <c r="H5" s="11"/>
      <c r="I5" s="11"/>
      <c r="J5" s="11"/>
      <c r="K5" s="12"/>
    </row>
    <row r="6" spans="1:11" ht="15.75" customHeight="1">
      <c r="A6" s="13" t="s">
        <v>8</v>
      </c>
      <c r="B6" s="14" t="s">
        <v>9</v>
      </c>
      <c r="C6" s="52" t="s">
        <v>196</v>
      </c>
      <c r="D6" s="53" t="s">
        <v>197</v>
      </c>
      <c r="E6" s="53" t="s">
        <v>198</v>
      </c>
      <c r="F6" s="53" t="s">
        <v>199</v>
      </c>
      <c r="G6" s="52" t="s">
        <v>200</v>
      </c>
      <c r="H6" s="11"/>
      <c r="I6" s="11"/>
      <c r="J6" s="11"/>
      <c r="K6" s="12"/>
    </row>
    <row r="7" spans="1:11" ht="15.75" customHeight="1">
      <c r="A7" s="37" t="s">
        <v>10</v>
      </c>
      <c r="B7" s="15" t="s">
        <v>11</v>
      </c>
      <c r="C7" s="49" t="s">
        <v>201</v>
      </c>
      <c r="D7" s="50" t="s">
        <v>80</v>
      </c>
      <c r="E7" s="50" t="s">
        <v>81</v>
      </c>
      <c r="F7" s="50" t="s">
        <v>58</v>
      </c>
      <c r="G7" s="59" t="s">
        <v>250</v>
      </c>
      <c r="H7" s="11"/>
      <c r="I7" s="11"/>
      <c r="J7" s="11"/>
      <c r="K7" s="12"/>
    </row>
    <row r="8" spans="1:11" ht="15.75" customHeight="1">
      <c r="A8" s="13" t="s">
        <v>12</v>
      </c>
      <c r="B8" s="14" t="s">
        <v>13</v>
      </c>
      <c r="C8" s="52" t="s">
        <v>202</v>
      </c>
      <c r="D8" s="53" t="s">
        <v>120</v>
      </c>
      <c r="E8" s="53" t="s">
        <v>247</v>
      </c>
      <c r="F8" s="53" t="s">
        <v>65</v>
      </c>
      <c r="G8" s="52" t="s">
        <v>203</v>
      </c>
      <c r="H8" s="11"/>
      <c r="I8" s="11"/>
      <c r="J8" s="11"/>
      <c r="K8" s="12"/>
    </row>
    <row r="9" spans="1:11" ht="15.75" customHeight="1">
      <c r="A9" s="37" t="s">
        <v>14</v>
      </c>
      <c r="B9" s="15" t="s">
        <v>15</v>
      </c>
      <c r="C9" s="49" t="s">
        <v>204</v>
      </c>
      <c r="D9" s="50" t="s">
        <v>248</v>
      </c>
      <c r="E9" s="50" t="s">
        <v>205</v>
      </c>
      <c r="F9" s="50" t="s">
        <v>206</v>
      </c>
      <c r="G9" s="49" t="s">
        <v>207</v>
      </c>
      <c r="H9" s="11"/>
      <c r="I9" s="11"/>
      <c r="J9" s="11"/>
      <c r="K9" s="12"/>
    </row>
    <row r="10" spans="1:11" ht="15.75" customHeight="1">
      <c r="A10" s="13" t="s">
        <v>16</v>
      </c>
      <c r="B10" s="14" t="s">
        <v>17</v>
      </c>
      <c r="C10" s="52" t="s">
        <v>208</v>
      </c>
      <c r="D10" s="53" t="s">
        <v>209</v>
      </c>
      <c r="E10" s="53" t="s">
        <v>66</v>
      </c>
      <c r="F10" s="53" t="s">
        <v>210</v>
      </c>
      <c r="G10" s="52" t="s">
        <v>211</v>
      </c>
      <c r="H10" s="11"/>
      <c r="I10" s="11"/>
      <c r="J10" s="11"/>
      <c r="K10" s="12"/>
    </row>
    <row r="11" spans="1:11" ht="15.75" customHeight="1">
      <c r="A11" s="37" t="s">
        <v>18</v>
      </c>
      <c r="B11" s="15" t="s">
        <v>19</v>
      </c>
      <c r="C11" s="49" t="s">
        <v>212</v>
      </c>
      <c r="D11" s="50" t="s">
        <v>93</v>
      </c>
      <c r="E11" s="50" t="s">
        <v>63</v>
      </c>
      <c r="F11" s="50" t="s">
        <v>123</v>
      </c>
      <c r="G11" s="49" t="s">
        <v>213</v>
      </c>
      <c r="H11" s="11"/>
      <c r="I11" s="11"/>
      <c r="J11" s="11"/>
      <c r="K11" s="12"/>
    </row>
    <row r="12" spans="1:11" ht="15.75" customHeight="1">
      <c r="A12" s="13" t="s">
        <v>20</v>
      </c>
      <c r="B12" s="14" t="s">
        <v>21</v>
      </c>
      <c r="C12" s="52" t="s">
        <v>96</v>
      </c>
      <c r="D12" s="53" t="s">
        <v>239</v>
      </c>
      <c r="E12" s="53" t="s">
        <v>58</v>
      </c>
      <c r="F12" s="53" t="s">
        <v>97</v>
      </c>
      <c r="G12" s="52" t="s">
        <v>98</v>
      </c>
      <c r="H12" s="11"/>
      <c r="I12" s="11"/>
      <c r="J12" s="11"/>
      <c r="K12" s="12"/>
    </row>
    <row r="13" spans="1:11" ht="15.75" customHeight="1">
      <c r="A13" s="37" t="s">
        <v>22</v>
      </c>
      <c r="B13" s="15" t="s">
        <v>23</v>
      </c>
      <c r="C13" s="49" t="s">
        <v>214</v>
      </c>
      <c r="D13" s="50" t="s">
        <v>70</v>
      </c>
      <c r="E13" s="50" t="s">
        <v>240</v>
      </c>
      <c r="F13" s="50" t="s">
        <v>240</v>
      </c>
      <c r="G13" s="49" t="s">
        <v>215</v>
      </c>
      <c r="H13" s="11"/>
      <c r="I13" s="11"/>
      <c r="J13" s="11"/>
      <c r="K13" s="12"/>
    </row>
    <row r="14" spans="1:11" ht="15.75" customHeight="1">
      <c r="A14" s="13" t="s">
        <v>24</v>
      </c>
      <c r="B14" s="16" t="s">
        <v>257</v>
      </c>
      <c r="C14" s="52" t="s">
        <v>216</v>
      </c>
      <c r="D14" s="53" t="s">
        <v>69</v>
      </c>
      <c r="E14" s="53" t="s">
        <v>56</v>
      </c>
      <c r="F14" s="53" t="s">
        <v>50</v>
      </c>
      <c r="G14" s="52" t="s">
        <v>217</v>
      </c>
      <c r="H14" s="11"/>
      <c r="I14" s="11"/>
      <c r="J14" s="11"/>
      <c r="K14" s="12"/>
    </row>
    <row r="15" spans="1:11" ht="15.75" customHeight="1">
      <c r="A15" s="37" t="s">
        <v>25</v>
      </c>
      <c r="B15" s="15" t="s">
        <v>26</v>
      </c>
      <c r="C15" s="49" t="s">
        <v>251</v>
      </c>
      <c r="D15" s="50" t="s">
        <v>194</v>
      </c>
      <c r="E15" s="50" t="s">
        <v>48</v>
      </c>
      <c r="F15" s="50" t="s">
        <v>133</v>
      </c>
      <c r="G15" s="49" t="s">
        <v>218</v>
      </c>
      <c r="H15" s="11"/>
      <c r="I15" s="11"/>
    </row>
    <row r="16" spans="1:11" ht="15.75" customHeight="1">
      <c r="A16" s="13" t="s">
        <v>27</v>
      </c>
      <c r="B16" s="17" t="s">
        <v>28</v>
      </c>
      <c r="C16" s="52" t="s">
        <v>219</v>
      </c>
      <c r="D16" s="53" t="s">
        <v>233</v>
      </c>
      <c r="E16" s="53" t="s">
        <v>243</v>
      </c>
      <c r="F16" s="53" t="s">
        <v>234</v>
      </c>
      <c r="G16" s="52" t="s">
        <v>220</v>
      </c>
      <c r="H16" s="11"/>
      <c r="I16" s="11"/>
      <c r="J16" s="11"/>
      <c r="K16" s="12"/>
    </row>
    <row r="17" spans="1:11" ht="15.75" customHeight="1">
      <c r="A17" s="37" t="s">
        <v>29</v>
      </c>
      <c r="B17" s="18" t="s">
        <v>30</v>
      </c>
      <c r="C17" s="49" t="s">
        <v>221</v>
      </c>
      <c r="D17" s="50" t="s">
        <v>106</v>
      </c>
      <c r="E17" s="50" t="s">
        <v>110</v>
      </c>
      <c r="F17" s="50" t="s">
        <v>111</v>
      </c>
      <c r="G17" s="49" t="s">
        <v>249</v>
      </c>
      <c r="H17" s="11"/>
      <c r="I17" s="11"/>
      <c r="J17" s="11"/>
      <c r="K17" s="12"/>
    </row>
    <row r="18" spans="1:11" ht="15.75" customHeight="1">
      <c r="A18" s="13">
        <v>11500</v>
      </c>
      <c r="B18" s="17" t="s">
        <v>31</v>
      </c>
      <c r="C18" s="52" t="s">
        <v>232</v>
      </c>
      <c r="D18" s="53" t="s">
        <v>54</v>
      </c>
      <c r="E18" s="53" t="s">
        <v>49</v>
      </c>
      <c r="F18" s="53" t="s">
        <v>69</v>
      </c>
      <c r="G18" s="52" t="s">
        <v>113</v>
      </c>
      <c r="H18" s="11"/>
      <c r="I18" s="11"/>
      <c r="J18" s="11"/>
      <c r="K18" s="12"/>
    </row>
    <row r="19" spans="1:11" ht="15.75" customHeight="1">
      <c r="A19" s="37" t="s">
        <v>32</v>
      </c>
      <c r="B19" s="15" t="s">
        <v>33</v>
      </c>
      <c r="C19" s="49" t="s">
        <v>222</v>
      </c>
      <c r="D19" s="50" t="s">
        <v>115</v>
      </c>
      <c r="E19" s="50" t="s">
        <v>155</v>
      </c>
      <c r="F19" s="50" t="s">
        <v>116</v>
      </c>
      <c r="G19" s="49" t="s">
        <v>223</v>
      </c>
      <c r="H19" s="11"/>
      <c r="I19" s="11"/>
      <c r="J19" s="11"/>
      <c r="K19" s="12"/>
    </row>
    <row r="20" spans="1:11" ht="15.75" customHeight="1">
      <c r="A20" s="13" t="s">
        <v>34</v>
      </c>
      <c r="B20" s="17" t="s">
        <v>35</v>
      </c>
      <c r="C20" s="52" t="s">
        <v>224</v>
      </c>
      <c r="D20" s="53" t="s">
        <v>77</v>
      </c>
      <c r="E20" s="53" t="s">
        <v>233</v>
      </c>
      <c r="F20" s="53" t="s">
        <v>225</v>
      </c>
      <c r="G20" s="52" t="s">
        <v>226</v>
      </c>
      <c r="H20" s="11"/>
      <c r="I20" s="11"/>
      <c r="J20" s="11"/>
      <c r="K20" s="12"/>
    </row>
    <row r="21" spans="1:11" ht="15.75" customHeight="1">
      <c r="A21" s="37" t="s">
        <v>36</v>
      </c>
      <c r="B21" s="19" t="s">
        <v>256</v>
      </c>
      <c r="C21" s="49" t="s">
        <v>227</v>
      </c>
      <c r="D21" s="50" t="s">
        <v>53</v>
      </c>
      <c r="E21" s="50" t="s">
        <v>59</v>
      </c>
      <c r="F21" s="50" t="s">
        <v>48</v>
      </c>
      <c r="G21" s="49" t="s">
        <v>228</v>
      </c>
      <c r="H21" s="11"/>
      <c r="I21" s="11"/>
      <c r="J21" s="11"/>
      <c r="K21" s="12"/>
    </row>
    <row r="22" spans="1:11" ht="15.75" customHeight="1">
      <c r="A22" s="13" t="s">
        <v>37</v>
      </c>
      <c r="B22" s="16" t="s">
        <v>38</v>
      </c>
      <c r="C22" s="52" t="s">
        <v>125</v>
      </c>
      <c r="D22" s="53" t="s">
        <v>126</v>
      </c>
      <c r="E22" s="53" t="s">
        <v>70</v>
      </c>
      <c r="F22" s="53" t="s">
        <v>126</v>
      </c>
      <c r="G22" s="52" t="s">
        <v>127</v>
      </c>
      <c r="H22" s="11"/>
      <c r="I22" s="11"/>
      <c r="J22" s="11"/>
      <c r="K22" s="12"/>
    </row>
    <row r="23" spans="1:11" ht="15.75" customHeight="1">
      <c r="A23" s="37">
        <v>17000</v>
      </c>
      <c r="B23" s="19" t="s">
        <v>39</v>
      </c>
      <c r="C23" s="49" t="s">
        <v>128</v>
      </c>
      <c r="D23" s="50" t="s">
        <v>129</v>
      </c>
      <c r="E23" s="50" t="s">
        <v>55</v>
      </c>
      <c r="F23" s="50" t="s">
        <v>130</v>
      </c>
      <c r="G23" s="49" t="s">
        <v>131</v>
      </c>
      <c r="H23" s="11"/>
      <c r="I23" s="11"/>
      <c r="J23" s="11"/>
      <c r="K23" s="12"/>
    </row>
    <row r="24" spans="1:11" s="48" customFormat="1" ht="15.75" customHeight="1" thickBot="1">
      <c r="A24" s="45">
        <v>18000</v>
      </c>
      <c r="B24" s="60" t="s">
        <v>271</v>
      </c>
      <c r="C24" s="54" t="s">
        <v>229</v>
      </c>
      <c r="D24" s="55" t="s">
        <v>54</v>
      </c>
      <c r="E24" s="55" t="s">
        <v>230</v>
      </c>
      <c r="F24" s="55" t="s">
        <v>115</v>
      </c>
      <c r="G24" s="54" t="s">
        <v>231</v>
      </c>
      <c r="H24" s="11"/>
      <c r="I24" s="11"/>
      <c r="J24" s="46"/>
      <c r="K24" s="47"/>
    </row>
    <row r="25" spans="1:11" ht="12.75" customHeight="1" thickTop="1">
      <c r="A25" s="22" t="s">
        <v>235</v>
      </c>
      <c r="B25" s="23"/>
      <c r="C25" s="24"/>
      <c r="D25" s="25"/>
      <c r="E25" s="25"/>
      <c r="F25" s="25"/>
      <c r="G25" s="24"/>
      <c r="J25" s="11"/>
    </row>
    <row r="26" spans="1:11" ht="12.75" customHeight="1">
      <c r="A26" s="70"/>
      <c r="B26" s="70"/>
      <c r="C26" s="26"/>
      <c r="D26" s="26"/>
      <c r="E26" s="26"/>
      <c r="F26" s="26"/>
      <c r="G26" s="27"/>
    </row>
    <row r="27" spans="1:11" ht="12.75" customHeight="1">
      <c r="A27" s="71"/>
      <c r="B27" s="71"/>
      <c r="C27" s="44"/>
      <c r="D27" s="28"/>
      <c r="E27" s="28"/>
      <c r="F27" s="28"/>
      <c r="G27" s="28"/>
    </row>
    <row r="28" spans="1:11">
      <c r="A28" s="28"/>
      <c r="B28" s="28"/>
      <c r="C28" s="28"/>
      <c r="D28" s="28"/>
      <c r="E28" s="28"/>
      <c r="F28" s="28"/>
      <c r="G28" s="28"/>
    </row>
    <row r="29" spans="1:11">
      <c r="A29" s="29"/>
      <c r="C29" s="3"/>
      <c r="F29" s="4"/>
      <c r="G29" s="3"/>
    </row>
    <row r="30" spans="1:11" s="1" customFormat="1">
      <c r="A30" s="29"/>
      <c r="B30" s="2"/>
      <c r="C30" s="3"/>
      <c r="D30" s="4"/>
      <c r="E30" s="4"/>
      <c r="F30" s="4"/>
      <c r="G30" s="3"/>
    </row>
    <row r="31" spans="1:11" s="1" customFormat="1">
      <c r="A31" s="29"/>
      <c r="B31" s="30"/>
      <c r="C31" s="31"/>
      <c r="D31" s="32"/>
      <c r="E31" s="4"/>
      <c r="F31" s="4"/>
      <c r="G31" s="3"/>
    </row>
    <row r="32" spans="1:11" s="1" customFormat="1">
      <c r="A32" s="29"/>
      <c r="B32" s="33"/>
      <c r="C32" s="62"/>
      <c r="D32" s="32"/>
      <c r="E32" s="4"/>
      <c r="F32" s="4"/>
      <c r="G32" s="3"/>
    </row>
    <row r="33" spans="1:7" s="1" customFormat="1">
      <c r="A33" s="34"/>
      <c r="B33" s="35"/>
      <c r="C33" s="62"/>
      <c r="D33" s="32"/>
      <c r="E33" s="4"/>
      <c r="F33" s="4"/>
      <c r="G33" s="3"/>
    </row>
    <row r="34" spans="1:7" s="1" customFormat="1">
      <c r="A34" s="2"/>
      <c r="B34" s="36"/>
      <c r="C34" s="32"/>
      <c r="D34" s="32"/>
      <c r="E34" s="4"/>
      <c r="F34" s="3"/>
      <c r="G34" s="2"/>
    </row>
    <row r="35" spans="1:7" s="1" customFormat="1">
      <c r="A35" s="2"/>
      <c r="B35" s="36"/>
      <c r="C35" s="32"/>
      <c r="D35" s="32"/>
      <c r="E35" s="4"/>
      <c r="F35" s="3"/>
      <c r="G35" s="2"/>
    </row>
    <row r="36" spans="1:7" s="1" customFormat="1">
      <c r="A36" s="2"/>
      <c r="B36" s="36"/>
      <c r="C36" s="32"/>
      <c r="D36" s="32"/>
      <c r="E36" s="4"/>
      <c r="F36" s="3"/>
      <c r="G36" s="2"/>
    </row>
  </sheetData>
  <mergeCells count="8">
    <mergeCell ref="A27:B27"/>
    <mergeCell ref="C32:C33"/>
    <mergeCell ref="A1:G1"/>
    <mergeCell ref="A2:G2"/>
    <mergeCell ref="A3:A4"/>
    <mergeCell ref="B3:B4"/>
    <mergeCell ref="D3:F3"/>
    <mergeCell ref="A26:B2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60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Index</vt:lpstr>
      <vt:lpstr>Table 1</vt:lpstr>
      <vt:lpstr>Table 2</vt:lpstr>
      <vt:lpstr>'Table 1'!Print_Area</vt:lpstr>
      <vt:lpstr>'Table 2'!Print_Area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Paula Valério</cp:lastModifiedBy>
  <cp:lastPrinted>2011-12-13T16:14:41Z</cp:lastPrinted>
  <dcterms:created xsi:type="dcterms:W3CDTF">2011-12-13T10:15:40Z</dcterms:created>
  <dcterms:modified xsi:type="dcterms:W3CDTF">2012-12-10T16:32:50Z</dcterms:modified>
</cp:coreProperties>
</file>